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alkulator IN3" sheetId="1" state="visible" r:id="rId3"/>
    <sheet name="Cennik" sheetId="2" state="hidden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<sst xmlns="http://schemas.openxmlformats.org/spreadsheetml/2006/main" count="68" uniqueCount="44">
  <si>
    <t xml:space="preserve">IN3 – Kalkulator Kosztów Wykończenia Łazienki</t>
  </si>
  <si>
    <t xml:space="preserve">Wybierz opcję budżetową. Wpisz ilości oraz ceny poszczególnych materiałów i elementów wyposażenia. Pamiętaj o przyjęciu odpowiedniego zapasu na płytki (min. 15%). Rekomendujemy min. 10–15% rezerwy na zmiany w trakcie realizacji. (zmiany materiałów, korekty wykonawcze, nieprzewidziane koszty)</t>
  </si>
  <si>
    <t xml:space="preserve">1. Wybierz opcję budżetową.</t>
  </si>
  <si>
    <t xml:space="preserve">Standard</t>
  </si>
  <si>
    <t xml:space="preserve">2. Wpisuj tylko w podświetlone pola, pozostałe pola liczą się automatycznie.</t>
  </si>
  <si>
    <t xml:space="preserve">MATERIAŁY</t>
  </si>
  <si>
    <t xml:space="preserve">Element</t>
  </si>
  <si>
    <t xml:space="preserve">Ilość</t>
  </si>
  <si>
    <t xml:space="preserve">Cena rynkowa</t>
  </si>
  <si>
    <t xml:space="preserve">Wartość rynkowa</t>
  </si>
  <si>
    <t xml:space="preserve">Twoja cena</t>
  </si>
  <si>
    <t xml:space="preserve">Twoja wartość</t>
  </si>
  <si>
    <t xml:space="preserve">Płytki podłogowe (m²)</t>
  </si>
  <si>
    <t xml:space="preserve">Płytki ścienne (m²)</t>
  </si>
  <si>
    <t xml:space="preserve">Płytki dekoracyjne (m²)</t>
  </si>
  <si>
    <t xml:space="preserve">WC (zestaw)</t>
  </si>
  <si>
    <t xml:space="preserve">Umywalka (zestaw)</t>
  </si>
  <si>
    <t xml:space="preserve">Kabina + odpływ lub brodzik / Wanna (zestaw)</t>
  </si>
  <si>
    <t xml:space="preserve">Bateria umywalkowa</t>
  </si>
  <si>
    <t xml:space="preserve">Zestaw prysznicowy / wannowy</t>
  </si>
  <si>
    <t xml:space="preserve">Akcesoria łazienkowe</t>
  </si>
  <si>
    <t xml:space="preserve">Farba</t>
  </si>
  <si>
    <t xml:space="preserve">Grzejnik (zestaw)</t>
  </si>
  <si>
    <t xml:space="preserve">Szafka pod umywalkę </t>
  </si>
  <si>
    <t xml:space="preserve">Szafka dodatkowa </t>
  </si>
  <si>
    <t xml:space="preserve">Lustro </t>
  </si>
  <si>
    <t xml:space="preserve">Oświetlenie</t>
  </si>
  <si>
    <t xml:space="preserve">Suma materiałów</t>
  </si>
  <si>
    <t xml:space="preserve">WYKONAWCA BUDOWLANY</t>
  </si>
  <si>
    <t xml:space="preserve">Robocizna (łączna kwota)</t>
  </si>
  <si>
    <t xml:space="preserve">Materiały pomocnicze wykonawcy (klej do płytek, hydroizolacja, elementy montażowe itd.)</t>
  </si>
  <si>
    <t xml:space="preserve">Suma wykonawcy budowlanego</t>
  </si>
  <si>
    <t xml:space="preserve">PODSUMOWANIE</t>
  </si>
  <si>
    <t xml:space="preserve">Łączny koszt</t>
  </si>
  <si>
    <t xml:space="preserve">Rezerwa bezpieczeństwa 15%</t>
  </si>
  <si>
    <t xml:space="preserve">Szacunkowy całkowity budżet realizacji łazienki</t>
  </si>
  <si>
    <t xml:space="preserve">Rekomendowana opcja budżetowa na podstawie Twoich cen</t>
  </si>
  <si>
    <t xml:space="preserve">Kalkulator poglądowy – nie stanowi oferty handlowej. Podane ceny są orientacyjne. Ostateczny koszt zależy od wyboru materiałów, regionu i wykonawcy. Opracowany przez IN3 Architekci.</t>
  </si>
  <si>
    <t xml:space="preserve">Materiały</t>
  </si>
  <si>
    <t xml:space="preserve">Wersja budżetowa</t>
  </si>
  <si>
    <t xml:space="preserve">Ekonomiczna</t>
  </si>
  <si>
    <t xml:space="preserve">Podwyższony standard</t>
  </si>
  <si>
    <t xml:space="preserve">Wykonawca</t>
  </si>
  <si>
    <t xml:space="preserve">Materiały pomocnicze wykonawcy (klej do płytek, 
hydroizolacja, elementy montażowe itd.)</t>
  </si>
</sst>
</file>

<file path=xl/styles.xml><?xml version="1.0" encoding="utf-8"?>
<styleSheet xmlns="http://schemas.openxmlformats.org/spreadsheetml/2006/main">
  <numFmts count="1">
    <numFmt numFmtId="164" formatCode="General"/>
  </numFmts>
  <fonts count="15">
    <font>
      <sz val="11"/>
      <color theme="1"/>
      <name val="Calibri"/>
      <family val="0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b val="true"/>
      <sz val="18"/>
      <color theme="1"/>
      <name val="Calibri"/>
      <family val="0"/>
      <charset val="1"/>
    </font>
    <font>
      <b val="true"/>
      <sz val="18"/>
      <color rgb="FF6D6157"/>
      <name val="Calibri"/>
      <family val="0"/>
      <charset val="1"/>
    </font>
    <font>
      <b val="true"/>
      <sz val="11"/>
      <color theme="1"/>
      <name val="Calibri"/>
      <family val="0"/>
      <charset val="1"/>
    </font>
    <font>
      <b val="true"/>
      <sz val="11"/>
      <color rgb="FF000000"/>
      <name val="Calibri"/>
      <family val="0"/>
      <charset val="1"/>
    </font>
    <font>
      <b val="true"/>
      <sz val="13"/>
      <color rgb="FFFFFFFF"/>
      <name val="Calibri"/>
      <family val="0"/>
      <charset val="1"/>
    </font>
    <font>
      <b val="true"/>
      <sz val="11"/>
      <color rgb="FFFFFFFF"/>
      <name val="Calibri"/>
      <family val="0"/>
      <charset val="1"/>
    </font>
    <font>
      <sz val="11"/>
      <color rgb="FFFFFFFF"/>
      <name val="Calibri"/>
      <family val="0"/>
      <charset val="1"/>
    </font>
    <font>
      <b val="true"/>
      <sz val="18"/>
      <color rgb="FFFFFFFF"/>
      <name val="Calibri"/>
      <family val="0"/>
      <charset val="1"/>
    </font>
    <font>
      <b val="true"/>
      <sz val="12"/>
      <color rgb="FFFFFFFF"/>
      <name val="Calibri"/>
      <family val="0"/>
      <charset val="1"/>
    </font>
    <font>
      <b val="true"/>
      <sz val="12"/>
      <color theme="1"/>
      <name val="Calibri"/>
      <family val="0"/>
      <charset val="1"/>
    </font>
    <font>
      <sz val="12"/>
      <color theme="1"/>
      <name val="Calibri"/>
      <family val="0"/>
      <charset val="1"/>
    </font>
  </fonts>
  <fills count="7">
    <fill>
      <patternFill patternType="none"/>
    </fill>
    <fill>
      <patternFill patternType="gray125"/>
    </fill>
    <fill>
      <patternFill patternType="solid">
        <fgColor rgb="FF6D6157"/>
        <bgColor rgb="FF504C48"/>
      </patternFill>
    </fill>
    <fill>
      <patternFill patternType="solid">
        <fgColor rgb="FFFFFFFF"/>
        <bgColor rgb="FFFFFFCC"/>
      </patternFill>
    </fill>
    <fill>
      <patternFill patternType="solid">
        <fgColor rgb="FFFFF2CC"/>
        <bgColor rgb="FFFFFFCC"/>
      </patternFill>
    </fill>
    <fill>
      <patternFill patternType="solid">
        <fgColor rgb="FFD9EAD3"/>
        <bgColor rgb="FFCCFFCC"/>
      </patternFill>
    </fill>
    <fill>
      <patternFill patternType="solid">
        <fgColor rgb="FFF4CCCC"/>
        <bgColor rgb="FFFFCCCC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thin">
        <color rgb="FF504C48"/>
      </left>
      <right style="thin">
        <color rgb="FF504C48"/>
      </right>
      <top style="thin">
        <color rgb="FF504C48"/>
      </top>
      <bottom style="thin">
        <color rgb="FF504C48"/>
      </bottom>
      <diagonal/>
    </border>
    <border diagonalUp="false" diagonalDown="false">
      <left/>
      <right style="thin">
        <color rgb="FF504C48"/>
      </right>
      <top/>
      <bottom/>
      <diagonal/>
    </border>
    <border diagonalUp="false" diagonalDown="false">
      <left style="thin">
        <color rgb="FF504C48"/>
      </left>
      <right style="thin">
        <color rgb="FF504C48"/>
      </right>
      <top style="thin">
        <color rgb="FF504C48"/>
      </top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504C48"/>
      </left>
      <right/>
      <top/>
      <bottom style="thin">
        <color rgb="FF504C48"/>
      </bottom>
      <diagonal/>
    </border>
    <border diagonalUp="false" diagonalDown="false">
      <left style="thin">
        <color rgb="FF504C48"/>
      </left>
      <right/>
      <top style="thin">
        <color rgb="FF504C48"/>
      </top>
      <bottom style="thin">
        <color rgb="FF504C48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2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2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10" fillId="0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4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2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4" fillId="5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4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6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0" borderId="6" xfId="0" applyFont="true" applyBorder="true" applyAlignment="true" applyProtection="tru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6">
    <dxf>
      <font>
        <name val="Calibri"/>
        <charset val="1"/>
        <family val="0"/>
        <color rgb="FFCC0000"/>
        <sz val="11"/>
      </font>
      <fill>
        <patternFill>
          <bgColor rgb="FFFFCCCC"/>
        </patternFill>
      </fill>
    </dxf>
    <dxf>
      <font>
        <name val="Calibri"/>
        <charset val="1"/>
        <family val="0"/>
        <color rgb="FF006600"/>
        <sz val="11"/>
      </font>
      <fill>
        <patternFill>
          <bgColor rgb="FFCCFFCC"/>
        </patternFill>
      </fill>
    </dxf>
    <dxf>
      <font>
        <name val="Calibri"/>
        <charset val="1"/>
        <family val="0"/>
        <color rgb="FF996600"/>
        <sz val="11"/>
      </font>
      <fill>
        <patternFill>
          <bgColor rgb="FFFFFFCC"/>
        </patternFill>
      </fill>
    </dxf>
    <dxf>
      <font>
        <name val="Calibri"/>
        <charset val="1"/>
        <family val="0"/>
        <color rgb="FF006600"/>
        <sz val="11"/>
      </font>
      <fill>
        <patternFill>
          <bgColor rgb="FFCCFFCC"/>
        </patternFill>
      </fill>
    </dxf>
    <dxf>
      <font>
        <name val="Calibri"/>
        <charset val="1"/>
        <family val="0"/>
        <color rgb="FFCC0000"/>
        <sz val="11"/>
      </font>
      <fill>
        <patternFill>
          <bgColor rgb="FFFFCCCC"/>
        </patternFill>
      </fill>
    </dxf>
    <dxf>
      <font>
        <name val="Calibri"/>
        <charset val="1"/>
        <family val="0"/>
        <color rgb="FF996600"/>
        <sz val="11"/>
      </font>
      <fill>
        <patternFill>
          <bgColor rgb="FFFFFFCC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D9EAD3"/>
      <rgbColor rgb="FF660066"/>
      <rgbColor rgb="FFFF8080"/>
      <rgbColor rgb="FF0066CC"/>
      <rgbColor rgb="FFF4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2CC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D6157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504C48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611280</xdr:colOff>
      <xdr:row>0</xdr:row>
      <xdr:rowOff>720</xdr:rowOff>
    </xdr:from>
    <xdr:to>
      <xdr:col>4</xdr:col>
      <xdr:colOff>393120</xdr:colOff>
      <xdr:row>4</xdr:row>
      <xdr:rowOff>2520</xdr:rowOff>
    </xdr:to>
    <xdr:pic>
      <xdr:nvPicPr>
        <xdr:cNvPr id="1" name="Obraz 1"/>
        <xdr:cNvPicPr/>
      </xdr:nvPicPr>
      <xdr:blipFill>
        <a:blip r:embed="rId1"/>
        <a:stretch/>
      </xdr:blipFill>
      <xdr:spPr>
        <a:xfrm rot="21597000">
          <a:off x="4407840" y="720"/>
          <a:ext cx="2741040" cy="58968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 pitchFamily="0" charset="1"/>
        <a:ea typeface="Calibri" pitchFamily="0" charset="1"/>
        <a:cs typeface="Calibri" pitchFamily="0" charset="1"/>
      </a:majorFont>
      <a:minorFont>
        <a:latin typeface="Calibri" pitchFamily="0" charset="1"/>
        <a:ea typeface="Calibri" pitchFamily="0" charset="1"/>
        <a:cs typeface="Calibri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10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K17" activeCellId="0" sqref="K17"/>
    </sheetView>
  </sheetViews>
  <sheetFormatPr defaultColWidth="14.43359375" defaultRowHeight="15" customHeight="true" zeroHeight="false" outlineLevelRow="0" outlineLevelCol="0"/>
  <cols>
    <col collapsed="false" customWidth="true" hidden="false" outlineLevel="0" max="1" min="1" style="1" width="42.43"/>
    <col collapsed="false" customWidth="true" hidden="false" outlineLevel="0" max="2" min="2" style="1" width="11.43"/>
    <col collapsed="false" customWidth="true" hidden="false" outlineLevel="0" max="3" min="3" style="1" width="20.14"/>
    <col collapsed="false" customWidth="true" hidden="false" outlineLevel="0" max="4" min="4" style="1" width="21.84"/>
    <col collapsed="false" customWidth="true" hidden="false" outlineLevel="0" max="5" min="5" style="1" width="15.16"/>
    <col collapsed="false" customWidth="true" hidden="false" outlineLevel="0" max="6" min="6" style="1" width="53.84"/>
    <col collapsed="false" customWidth="true" hidden="false" outlineLevel="0" max="26" min="7" style="1" width="8.71"/>
  </cols>
  <sheetData>
    <row r="1" customFormat="false" ht="15" hidden="false" customHeight="false" outlineLevel="0" collapsed="false">
      <c r="A1" s="2"/>
      <c r="B1" s="2"/>
      <c r="C1" s="2"/>
      <c r="D1" s="2"/>
      <c r="E1" s="2"/>
      <c r="F1" s="2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customFormat="false" ht="8.2" hidden="false" customHeight="true" outlineLevel="0" collapsed="false">
      <c r="A2" s="2"/>
      <c r="B2" s="2"/>
      <c r="C2" s="2"/>
      <c r="D2" s="2"/>
      <c r="E2" s="2"/>
      <c r="F2" s="2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customFormat="false" ht="7.45" hidden="false" customHeight="true" outlineLevel="0" collapsed="false">
      <c r="A3" s="2"/>
      <c r="B3" s="2"/>
      <c r="C3" s="2"/>
      <c r="D3" s="2"/>
      <c r="E3" s="2"/>
      <c r="F3" s="2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customFormat="false" ht="15.65" hidden="false" customHeight="true" outlineLevel="0" collapsed="false">
      <c r="A4" s="2"/>
      <c r="B4" s="2"/>
      <c r="C4" s="2"/>
      <c r="D4" s="2"/>
      <c r="E4" s="2"/>
      <c r="F4" s="2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customFormat="false" ht="14.9" hidden="false" customHeight="true" outlineLevel="0" collapsed="false">
      <c r="A5" s="4" t="s">
        <v>0</v>
      </c>
      <c r="B5" s="4"/>
      <c r="C5" s="4"/>
      <c r="D5" s="4"/>
      <c r="E5" s="4"/>
      <c r="F5" s="4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customFormat="false" ht="7.45" hidden="false" customHeight="true" outlineLevel="0" collapsed="false">
      <c r="A6" s="4"/>
      <c r="B6" s="4"/>
      <c r="C6" s="4"/>
      <c r="D6" s="4"/>
      <c r="E6" s="4"/>
      <c r="F6" s="4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customFormat="false" ht="26.85" hidden="false" customHeight="true" outlineLevel="0" collapsed="false">
      <c r="A7" s="5" t="s">
        <v>1</v>
      </c>
      <c r="B7" s="5"/>
      <c r="C7" s="5"/>
      <c r="D7" s="5"/>
      <c r="E7" s="5"/>
      <c r="F7" s="5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customFormat="false" ht="16.4" hidden="false" customHeight="true" outlineLevel="0" collapsed="false">
      <c r="A8" s="6" t="s">
        <v>2</v>
      </c>
      <c r="B8" s="6"/>
      <c r="C8" s="6"/>
      <c r="D8" s="6"/>
      <c r="E8" s="6"/>
      <c r="F8" s="6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customFormat="false" ht="9.7" hidden="false" customHeight="true" outlineLevel="0" collapsed="false">
      <c r="A9" s="7" t="s">
        <v>3</v>
      </c>
      <c r="B9" s="7"/>
      <c r="C9" s="7"/>
      <c r="D9" s="7"/>
      <c r="E9" s="7"/>
      <c r="F9" s="7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customFormat="false" ht="18.65" hidden="false" customHeight="true" outlineLevel="0" collapsed="false">
      <c r="A10" s="7"/>
      <c r="B10" s="7"/>
      <c r="C10" s="7"/>
      <c r="D10" s="7"/>
      <c r="E10" s="7"/>
      <c r="F10" s="7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customFormat="false" ht="18.65" hidden="false" customHeight="true" outlineLevel="0" collapsed="false">
      <c r="A11" s="6" t="s">
        <v>4</v>
      </c>
      <c r="B11" s="6"/>
      <c r="C11" s="6"/>
      <c r="D11" s="6"/>
      <c r="E11" s="6"/>
      <c r="F11" s="6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customFormat="false" ht="16.15" hidden="false" customHeight="false" outlineLevel="0" collapsed="false">
      <c r="A12" s="8" t="s">
        <v>5</v>
      </c>
      <c r="B12" s="8"/>
      <c r="C12" s="8"/>
      <c r="D12" s="8"/>
      <c r="E12" s="8"/>
      <c r="F12" s="8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customFormat="false" ht="13.4" hidden="false" customHeight="true" outlineLevel="0" collapsed="false">
      <c r="A13" s="9" t="s">
        <v>6</v>
      </c>
      <c r="B13" s="9" t="s">
        <v>7</v>
      </c>
      <c r="C13" s="9" t="s">
        <v>8</v>
      </c>
      <c r="D13" s="9" t="s">
        <v>9</v>
      </c>
      <c r="E13" s="9" t="s">
        <v>10</v>
      </c>
      <c r="F13" s="9" t="s">
        <v>11</v>
      </c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customFormat="false" ht="15" hidden="false" customHeight="false" outlineLevel="0" collapsed="false">
      <c r="A14" s="10" t="s">
        <v>12</v>
      </c>
      <c r="B14" s="11" t="n">
        <v>4</v>
      </c>
      <c r="C14" s="10" t="n">
        <f aca="false" t="array" ref="C14:C14">INDEX(Cennik!$B:$D,MATCH($A14,Cennik!$A:$A,0),MATCH($A$9,Cennik!$B$2:$D$2,0))</f>
        <v>110</v>
      </c>
      <c r="D14" s="10" t="n">
        <f aca="false">B14*C14</f>
        <v>440</v>
      </c>
      <c r="E14" s="11"/>
      <c r="F14" s="10" t="n">
        <f aca="false">B14*IF(E14="",C14,E14)</f>
        <v>440</v>
      </c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customFormat="false" ht="15" hidden="false" customHeight="false" outlineLevel="0" collapsed="false">
      <c r="A15" s="10" t="s">
        <v>13</v>
      </c>
      <c r="B15" s="11" t="n">
        <v>18</v>
      </c>
      <c r="C15" s="10" t="n">
        <f aca="false" t="array" ref="C15:C15">INDEX(Cennik!$B:$D,MATCH($A15,Cennik!$A:$A,0),MATCH($A$9,Cennik!$B$2:$D$2,0))</f>
        <v>110</v>
      </c>
      <c r="D15" s="10" t="n">
        <f aca="false">B15*C15</f>
        <v>1980</v>
      </c>
      <c r="E15" s="11"/>
      <c r="F15" s="10" t="n">
        <f aca="false">B15*IF(E15="",C15,E15)</f>
        <v>1980</v>
      </c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customFormat="false" ht="15" hidden="false" customHeight="false" outlineLevel="0" collapsed="false">
      <c r="A16" s="10" t="s">
        <v>14</v>
      </c>
      <c r="B16" s="11" t="n">
        <v>4</v>
      </c>
      <c r="C16" s="10" t="n">
        <f aca="false" t="array" ref="C16:C16">INDEX(Cennik!$B:$D,MATCH($A16,Cennik!$A:$A,0),MATCH($A$9,Cennik!$B$2:$D$2,0))</f>
        <v>140</v>
      </c>
      <c r="D16" s="10" t="n">
        <f aca="false">B16*C16</f>
        <v>560</v>
      </c>
      <c r="E16" s="11"/>
      <c r="F16" s="10" t="n">
        <f aca="false">B16*IF(E16="",C16,E16)</f>
        <v>560</v>
      </c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customFormat="false" ht="15" hidden="false" customHeight="false" outlineLevel="0" collapsed="false">
      <c r="A17" s="10" t="s">
        <v>15</v>
      </c>
      <c r="B17" s="11" t="n">
        <v>1</v>
      </c>
      <c r="C17" s="10" t="n">
        <f aca="false" t="array" ref="C17:C17">INDEX(Cennik!$B:$D,MATCH($A17,Cennik!$A:$A,0),MATCH($A$9,Cennik!$B$2:$D$2,0))</f>
        <v>2000</v>
      </c>
      <c r="D17" s="10" t="n">
        <f aca="false">B17*C17</f>
        <v>2000</v>
      </c>
      <c r="E17" s="11"/>
      <c r="F17" s="10" t="n">
        <f aca="false">B17*IF(E17="",C17,E17)</f>
        <v>2000</v>
      </c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customFormat="false" ht="15" hidden="false" customHeight="false" outlineLevel="0" collapsed="false">
      <c r="A18" s="10" t="s">
        <v>16</v>
      </c>
      <c r="B18" s="11" t="n">
        <v>1</v>
      </c>
      <c r="C18" s="10" t="n">
        <f aca="false" t="array" ref="C18:C18">INDEX(Cennik!$B:$D,MATCH($A18,Cennik!$A:$A,0),MATCH($A$9,Cennik!$B$2:$D$2,0))</f>
        <v>600</v>
      </c>
      <c r="D18" s="10" t="n">
        <f aca="false">B18*C18</f>
        <v>600</v>
      </c>
      <c r="E18" s="11"/>
      <c r="F18" s="10" t="n">
        <f aca="false">B18*IF(E18="",C18,E18)</f>
        <v>600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customFormat="false" ht="15" hidden="false" customHeight="false" outlineLevel="0" collapsed="false">
      <c r="A19" s="10" t="s">
        <v>17</v>
      </c>
      <c r="B19" s="11" t="n">
        <v>1</v>
      </c>
      <c r="C19" s="10" t="n">
        <f aca="false" t="array" ref="C19:C19">INDEX(Cennik!$B:$D,MATCH($A19,Cennik!$A:$A,0),MATCH($A$9,Cennik!$B$2:$D$2,0))</f>
        <v>3200</v>
      </c>
      <c r="D19" s="10" t="n">
        <f aca="false">B19*C19</f>
        <v>3200</v>
      </c>
      <c r="E19" s="11"/>
      <c r="F19" s="10" t="n">
        <f aca="false">B19*IF(E19="",C19,E19)</f>
        <v>3200</v>
      </c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customFormat="false" ht="15" hidden="false" customHeight="false" outlineLevel="0" collapsed="false">
      <c r="A20" s="10" t="s">
        <v>18</v>
      </c>
      <c r="B20" s="11" t="n">
        <v>1</v>
      </c>
      <c r="C20" s="10" t="n">
        <f aca="false" t="array" ref="C20:C20">INDEX(Cennik!$B:$D,MATCH($A20,Cennik!$A:$A,0),MATCH($A$9,Cennik!$B$2:$D$2,0))</f>
        <v>650</v>
      </c>
      <c r="D20" s="10" t="n">
        <f aca="false">B20*C20</f>
        <v>650</v>
      </c>
      <c r="E20" s="11"/>
      <c r="F20" s="10" t="n">
        <f aca="false">B20*IF(E20="",C20,E20)</f>
        <v>650</v>
      </c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customFormat="false" ht="15" hidden="false" customHeight="false" outlineLevel="0" collapsed="false">
      <c r="A21" s="10" t="s">
        <v>19</v>
      </c>
      <c r="B21" s="11" t="n">
        <v>1</v>
      </c>
      <c r="C21" s="10" t="n">
        <f aca="false" t="array" ref="C21:C21">INDEX(Cennik!$B:$D,MATCH($A21,Cennik!$A:$A,0),MATCH($A$9,Cennik!$B$2:$D$2,0))</f>
        <v>1600</v>
      </c>
      <c r="D21" s="10" t="n">
        <f aca="false">B21*C21</f>
        <v>1600</v>
      </c>
      <c r="E21" s="11"/>
      <c r="F21" s="10" t="n">
        <f aca="false">B21*IF(E21="",C21,E21)</f>
        <v>1600</v>
      </c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customFormat="false" ht="15" hidden="false" customHeight="false" outlineLevel="0" collapsed="false">
      <c r="A22" s="10" t="s">
        <v>20</v>
      </c>
      <c r="B22" s="11" t="n">
        <v>1</v>
      </c>
      <c r="C22" s="10" t="n">
        <f aca="false" t="array" ref="C22:C22">INDEX(Cennik!$B:$D,MATCH($A22,Cennik!$A:$A,0),MATCH($A$9,Cennik!$B$2:$D$2,0))</f>
        <v>600</v>
      </c>
      <c r="D22" s="10" t="n">
        <f aca="false">B22*C22</f>
        <v>600</v>
      </c>
      <c r="E22" s="11"/>
      <c r="F22" s="10" t="n">
        <f aca="false">B22*IF(E22="",C22,E22)</f>
        <v>600</v>
      </c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customFormat="false" ht="15" hidden="false" customHeight="false" outlineLevel="0" collapsed="false">
      <c r="A23" s="10" t="s">
        <v>21</v>
      </c>
      <c r="B23" s="11" t="n">
        <v>1</v>
      </c>
      <c r="C23" s="10" t="n">
        <f aca="false" t="array" ref="C23:C23">INDEX(Cennik!$B:$D,MATCH($A23,Cennik!$A:$A,0),MATCH($A$9,Cennik!$B$2:$D$2,0))</f>
        <v>250</v>
      </c>
      <c r="D23" s="10" t="n">
        <f aca="false">B23*C23</f>
        <v>250</v>
      </c>
      <c r="E23" s="11"/>
      <c r="F23" s="10" t="n">
        <f aca="false">B23*IF(E23="",C23,E23)</f>
        <v>250</v>
      </c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customFormat="false" ht="15" hidden="false" customHeight="false" outlineLevel="0" collapsed="false">
      <c r="A24" s="10" t="s">
        <v>22</v>
      </c>
      <c r="B24" s="11" t="n">
        <v>1</v>
      </c>
      <c r="C24" s="10" t="n">
        <f aca="false" t="array" ref="C24:C24">INDEX(Cennik!$B:$D,MATCH($A24,Cennik!$A:$A,0),MATCH($A$9,Cennik!$B$2:$D$2,0))</f>
        <v>1500</v>
      </c>
      <c r="D24" s="10" t="n">
        <f aca="false">B24*C24</f>
        <v>1500</v>
      </c>
      <c r="E24" s="11"/>
      <c r="F24" s="10" t="n">
        <f aca="false">B24*IF(E24="",C24,E24)</f>
        <v>1500</v>
      </c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customFormat="false" ht="15" hidden="false" customHeight="false" outlineLevel="0" collapsed="false">
      <c r="A25" s="10" t="s">
        <v>23</v>
      </c>
      <c r="B25" s="11" t="n">
        <v>1</v>
      </c>
      <c r="C25" s="10" t="n">
        <f aca="false" t="array" ref="C25:C25">INDEX(Cennik!$B:$D,MATCH($A25,Cennik!$A:$A,0),MATCH($A$9,Cennik!$B$2:$D$2,0))</f>
        <v>2500</v>
      </c>
      <c r="D25" s="10" t="n">
        <f aca="false">B25*C25</f>
        <v>2500</v>
      </c>
      <c r="E25" s="11"/>
      <c r="F25" s="10" t="n">
        <f aca="false">B25*IF(E25="",C25,E25)</f>
        <v>2500</v>
      </c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customFormat="false" ht="15" hidden="false" customHeight="false" outlineLevel="0" collapsed="false">
      <c r="A26" s="10" t="s">
        <v>24</v>
      </c>
      <c r="B26" s="11" t="n">
        <v>1</v>
      </c>
      <c r="C26" s="10" t="n">
        <f aca="false" t="array" ref="C26:C26">INDEX(Cennik!$B:$D,MATCH($A26,Cennik!$A:$A,0),MATCH($A$9,Cennik!$B$2:$D$2,0))</f>
        <v>2500</v>
      </c>
      <c r="D26" s="10" t="n">
        <f aca="false">B26*C26</f>
        <v>2500</v>
      </c>
      <c r="E26" s="11"/>
      <c r="F26" s="10" t="n">
        <f aca="false">B26*IF(E26="",C26,E26)</f>
        <v>2500</v>
      </c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customFormat="false" ht="15" hidden="false" customHeight="false" outlineLevel="0" collapsed="false">
      <c r="A27" s="10" t="s">
        <v>25</v>
      </c>
      <c r="B27" s="11" t="n">
        <v>1</v>
      </c>
      <c r="C27" s="10" t="n">
        <f aca="false" t="array" ref="C27:C27">INDEX(Cennik!$B:$D,MATCH($A27,Cennik!$A:$A,0),MATCH($A$9,Cennik!$B$2:$D$2,0))</f>
        <v>1500</v>
      </c>
      <c r="D27" s="10" t="n">
        <f aca="false">B27*C27</f>
        <v>1500</v>
      </c>
      <c r="E27" s="11"/>
      <c r="F27" s="10" t="n">
        <f aca="false">B27*IF(E27="",C27,E27)</f>
        <v>1500</v>
      </c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customFormat="false" ht="15" hidden="false" customHeight="false" outlineLevel="0" collapsed="false">
      <c r="A28" s="10" t="s">
        <v>26</v>
      </c>
      <c r="B28" s="11" t="n">
        <v>1</v>
      </c>
      <c r="C28" s="10" t="n">
        <f aca="false" t="array" ref="C28:C28">INDEX(Cennik!$B:$D,MATCH($A28,Cennik!$A:$A,0),MATCH($A$9,Cennik!$B$2:$D$2,0))</f>
        <v>1000</v>
      </c>
      <c r="D28" s="10" t="n">
        <f aca="false">B28*C28</f>
        <v>1000</v>
      </c>
      <c r="E28" s="11"/>
      <c r="F28" s="10" t="n">
        <f aca="false">B28*IF(E28="",C28,E28)</f>
        <v>1000</v>
      </c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customFormat="false" ht="15" hidden="false" customHeight="false" outlineLevel="0" collapsed="false">
      <c r="A29" s="12" t="s">
        <v>27</v>
      </c>
      <c r="B29" s="12"/>
      <c r="C29" s="12"/>
      <c r="D29" s="12" t="n">
        <f aca="false">SUM(D14:D28)</f>
        <v>20880</v>
      </c>
      <c r="E29" s="13"/>
      <c r="F29" s="12" t="n">
        <f aca="false">SUM(F14:F28)</f>
        <v>20880</v>
      </c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customFormat="false" ht="16.4" hidden="false" customHeight="true" outlineLevel="0" collapsed="false">
      <c r="A30" s="14"/>
      <c r="B30" s="14"/>
      <c r="C30" s="14"/>
      <c r="D30" s="14"/>
      <c r="E30" s="14"/>
      <c r="F30" s="14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customFormat="false" ht="16.15" hidden="false" customHeight="false" outlineLevel="0" collapsed="false">
      <c r="A31" s="8" t="s">
        <v>28</v>
      </c>
      <c r="B31" s="8"/>
      <c r="C31" s="8"/>
      <c r="D31" s="8"/>
      <c r="E31" s="8"/>
      <c r="F31" s="8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customFormat="false" ht="13.4" hidden="false" customHeight="true" outlineLevel="0" collapsed="false">
      <c r="A32" s="9" t="s">
        <v>6</v>
      </c>
      <c r="B32" s="9" t="s">
        <v>7</v>
      </c>
      <c r="C32" s="9" t="s">
        <v>8</v>
      </c>
      <c r="D32" s="9" t="s">
        <v>9</v>
      </c>
      <c r="E32" s="9" t="s">
        <v>10</v>
      </c>
      <c r="F32" s="9" t="s">
        <v>11</v>
      </c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customFormat="false" ht="15.75" hidden="false" customHeight="true" outlineLevel="0" collapsed="false">
      <c r="A33" s="10" t="s">
        <v>29</v>
      </c>
      <c r="B33" s="11" t="n">
        <v>1</v>
      </c>
      <c r="C33" s="10" t="n">
        <f aca="false" t="array" ref="C33:C33">INDEX(Cennik!$B$19:$D$19,1,MATCH($A$9,Cennik!$B$2:$D$2,0))</f>
        <v>13000</v>
      </c>
      <c r="D33" s="10" t="n">
        <f aca="false">B33*C33</f>
        <v>13000</v>
      </c>
      <c r="E33" s="11"/>
      <c r="F33" s="10" t="n">
        <f aca="false">B33*IF(E33="",C33,E33)</f>
        <v>13000</v>
      </c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customFormat="false" ht="24.6" hidden="false" customHeight="true" outlineLevel="0" collapsed="false">
      <c r="A34" s="15" t="s">
        <v>30</v>
      </c>
      <c r="B34" s="11" t="n">
        <v>1</v>
      </c>
      <c r="C34" s="10" t="n">
        <f aca="false" t="array" ref="C34:C34">INDEX(Cennik!$B$20:$D$20,1,MATCH($A$9,Cennik!$B$2:$D$2,0))</f>
        <v>2000</v>
      </c>
      <c r="D34" s="10" t="n">
        <f aca="false">B34*C34</f>
        <v>2000</v>
      </c>
      <c r="E34" s="11"/>
      <c r="F34" s="10" t="n">
        <f aca="false">B34*IF(E34="",C34,E34)</f>
        <v>2000</v>
      </c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customFormat="false" ht="15.75" hidden="false" customHeight="true" outlineLevel="0" collapsed="false">
      <c r="A35" s="12" t="s">
        <v>31</v>
      </c>
      <c r="B35" s="12"/>
      <c r="C35" s="12"/>
      <c r="D35" s="12" t="n">
        <f aca="false">SUM(D33:D34)</f>
        <v>15000</v>
      </c>
      <c r="E35" s="13"/>
      <c r="F35" s="12" t="n">
        <f aca="false">SUM(F33:F34)</f>
        <v>15000</v>
      </c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customFormat="false" ht="16.4" hidden="false" customHeight="true" outlineLevel="0" collapsed="false">
      <c r="A36" s="10"/>
      <c r="B36" s="10"/>
      <c r="C36" s="10"/>
      <c r="D36" s="10"/>
      <c r="E36" s="10"/>
      <c r="F36" s="10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customFormat="false" ht="15.65" hidden="false" customHeight="true" outlineLevel="0" collapsed="false">
      <c r="A37" s="8" t="s">
        <v>32</v>
      </c>
      <c r="B37" s="8"/>
      <c r="C37" s="8"/>
      <c r="D37" s="8"/>
      <c r="E37" s="8"/>
      <c r="F37" s="8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customFormat="false" ht="15.75" hidden="false" customHeight="true" outlineLevel="0" collapsed="false">
      <c r="A38" s="12" t="s">
        <v>33</v>
      </c>
      <c r="B38" s="12"/>
      <c r="C38" s="12"/>
      <c r="D38" s="12" t="n">
        <f aca="false">SUM(D14:D28)+SUM(D33:D34)</f>
        <v>35880</v>
      </c>
      <c r="E38" s="12"/>
      <c r="F38" s="12" t="n">
        <f aca="false">SUM(F14:F28)+SUM(F33:F34)</f>
        <v>35880</v>
      </c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customFormat="false" ht="15.75" hidden="false" customHeight="true" outlineLevel="0" collapsed="false">
      <c r="A39" s="12" t="s">
        <v>34</v>
      </c>
      <c r="B39" s="12"/>
      <c r="C39" s="12"/>
      <c r="D39" s="12" t="n">
        <f aca="false">D38*0.15</f>
        <v>5382</v>
      </c>
      <c r="E39" s="12"/>
      <c r="F39" s="12" t="n">
        <f aca="false">F38*0.15</f>
        <v>5382</v>
      </c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customFormat="false" ht="16.4" hidden="false" customHeight="true" outlineLevel="0" collapsed="false">
      <c r="A40" s="16" t="n">
        <f aca="false">F38+F39</f>
        <v>41262</v>
      </c>
      <c r="B40" s="16"/>
      <c r="C40" s="16"/>
      <c r="D40" s="16"/>
      <c r="E40" s="16"/>
      <c r="F40" s="16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customFormat="false" ht="26.1" hidden="false" customHeight="true" outlineLevel="0" collapsed="false">
      <c r="A41" s="17" t="s">
        <v>35</v>
      </c>
      <c r="B41" s="17"/>
      <c r="C41" s="17"/>
      <c r="D41" s="17"/>
      <c r="E41" s="17" t="str">
        <f aca="false">ROUND(A40,-3)&amp;" – "&amp;ROUND(A40*1.1,-3)&amp;" zł"</f>
        <v>41000 – 45000 zł</v>
      </c>
      <c r="F41" s="17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customFormat="false" ht="26.1" hidden="false" customHeight="true" outlineLevel="0" collapsed="false">
      <c r="A42" s="17" t="s">
        <v>36</v>
      </c>
      <c r="B42" s="17"/>
      <c r="C42" s="17"/>
      <c r="D42" s="17"/>
      <c r="E42" s="18" t="str">
        <f aca="false">IF(A40&lt;=37000,"Ekonomiczna",IF(A40&lt;=45000,"Standard","Podwyższony standard"))</f>
        <v>Standard</v>
      </c>
      <c r="F42" s="18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customFormat="false" ht="14.9" hidden="false" customHeight="true" outlineLevel="0" collapsed="false">
      <c r="A43" s="19" t="s">
        <v>37</v>
      </c>
      <c r="B43" s="19"/>
      <c r="C43" s="19"/>
      <c r="D43" s="19"/>
      <c r="E43" s="19"/>
      <c r="F43" s="19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customFormat="false" ht="15.75" hidden="false" customHeight="true" outlineLevel="0" collapsed="false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customFormat="false" ht="15.75" hidden="false" customHeight="true" outlineLevel="0" collapsed="false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customFormat="false" ht="15.75" hidden="false" customHeight="true" outlineLevel="0" collapsed="false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customFormat="false" ht="15.75" hidden="false" customHeight="true" outlineLevel="0" collapsed="false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customFormat="false" ht="15.75" hidden="false" customHeight="true" outlineLevel="0" collapsed="false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customFormat="false" ht="15.75" hidden="false" customHeight="true" outlineLevel="0" collapsed="false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customFormat="false" ht="15.75" hidden="false" customHeight="true" outlineLevel="0" collapsed="false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customFormat="false" ht="15.75" hidden="false" customHeight="true" outlineLevel="0" collapsed="false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customFormat="false" ht="15.75" hidden="false" customHeight="true" outlineLevel="0" collapsed="false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customFormat="false" ht="15.75" hidden="false" customHeight="true" outlineLevel="0" collapsed="false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customFormat="false" ht="15.75" hidden="false" customHeight="true" outlineLevel="0" collapsed="false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customFormat="false" ht="15.75" hidden="false" customHeight="true" outlineLevel="0" collapsed="false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customFormat="false" ht="15.75" hidden="false" customHeight="true" outlineLevel="0" collapsed="false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customFormat="false" ht="15.75" hidden="false" customHeight="true" outlineLevel="0" collapsed="false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customFormat="false" ht="15.75" hidden="false" customHeight="true" outlineLevel="0" collapsed="false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customFormat="false" ht="15.75" hidden="false" customHeight="true" outlineLevel="0" collapsed="false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customFormat="false" ht="15.75" hidden="false" customHeight="true" outlineLevel="0" collapsed="false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customFormat="false" ht="15.75" hidden="false" customHeight="true" outlineLevel="0" collapsed="false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customFormat="false" ht="15.75" hidden="false" customHeight="true" outlineLevel="0" collapsed="false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customFormat="false" ht="15.75" hidden="false" customHeight="true" outlineLevel="0" collapsed="false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customFormat="false" ht="15.75" hidden="false" customHeight="true" outlineLevel="0" collapsed="false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customFormat="false" ht="15.75" hidden="false" customHeight="true" outlineLevel="0" collapsed="false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customFormat="false" ht="15.75" hidden="false" customHeight="true" outlineLevel="0" collapsed="false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customFormat="false" ht="15.75" hidden="false" customHeight="true" outlineLevel="0" collapsed="false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customFormat="false" ht="15.75" hidden="false" customHeight="true" outlineLevel="0" collapsed="false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customFormat="false" ht="15.75" hidden="false" customHeight="true" outlineLevel="0" collapsed="false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customFormat="false" ht="15.75" hidden="false" customHeight="true" outlineLevel="0" collapsed="false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customFormat="false" ht="15.75" hidden="false" customHeight="true" outlineLevel="0" collapsed="false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customFormat="false" ht="15.75" hidden="false" customHeight="true" outlineLevel="0" collapsed="false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customFormat="false" ht="15.75" hidden="false" customHeight="true" outlineLevel="0" collapsed="false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customFormat="false" ht="15.75" hidden="false" customHeight="true" outlineLevel="0" collapsed="false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customFormat="false" ht="15.75" hidden="false" customHeight="true" outlineLevel="0" collapsed="false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customFormat="false" ht="15.75" hidden="false" customHeight="true" outlineLevel="0" collapsed="false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customFormat="false" ht="15.75" hidden="false" customHeight="true" outlineLevel="0" collapsed="false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customFormat="false" ht="15.75" hidden="false" customHeight="true" outlineLevel="0" collapsed="false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customFormat="false" ht="15.75" hidden="false" customHeight="true" outlineLevel="0" collapsed="false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customFormat="false" ht="15.75" hidden="false" customHeight="true" outlineLevel="0" collapsed="false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customFormat="false" ht="15.75" hidden="false" customHeight="true" outlineLevel="0" collapsed="false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customFormat="false" ht="15.75" hidden="false" customHeight="true" outlineLevel="0" collapsed="false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customFormat="false" ht="15.75" hidden="false" customHeight="true" outlineLevel="0" collapsed="false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customFormat="false" ht="15.75" hidden="false" customHeight="true" outlineLevel="0" collapsed="false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customFormat="false" ht="15.75" hidden="false" customHeight="true" outlineLevel="0" collapsed="false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customFormat="false" ht="15.75" hidden="false" customHeight="true" outlineLevel="0" collapsed="false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customFormat="false" ht="15.75" hidden="false" customHeight="true" outlineLevel="0" collapsed="false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customFormat="false" ht="15.75" hidden="false" customHeight="true" outlineLevel="0" collapsed="false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customFormat="false" ht="15.75" hidden="false" customHeight="true" outlineLevel="0" collapsed="false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customFormat="false" ht="15.75" hidden="false" customHeight="true" outlineLevel="0" collapsed="false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customFormat="false" ht="15.75" hidden="false" customHeight="true" outlineLevel="0" collapsed="false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customFormat="false" ht="15.75" hidden="false" customHeight="true" outlineLevel="0" collapsed="false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customFormat="false" ht="15.75" hidden="false" customHeight="true" outlineLevel="0" collapsed="false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customFormat="false" ht="15.75" hidden="false" customHeight="true" outlineLevel="0" collapsed="false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customFormat="false" ht="15.75" hidden="false" customHeight="true" outlineLevel="0" collapsed="false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customFormat="false" ht="15.75" hidden="false" customHeight="true" outlineLevel="0" collapsed="false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customFormat="false" ht="15.75" hidden="false" customHeight="true" outlineLevel="0" collapsed="false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customFormat="false" ht="15.75" hidden="false" customHeight="true" outlineLevel="0" collapsed="false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customFormat="false" ht="15.75" hidden="false" customHeight="true" outlineLevel="0" collapsed="false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customFormat="false" ht="15.75" hidden="false" customHeight="true" outlineLevel="0" collapsed="false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customFormat="false" ht="15.75" hidden="false" customHeight="true" outlineLevel="0" collapsed="false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customFormat="false" ht="15.75" hidden="false" customHeight="true" outlineLevel="0" collapsed="false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customFormat="false" ht="15.75" hidden="false" customHeight="true" outlineLevel="0" collapsed="false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customFormat="false" ht="15.75" hidden="false" customHeight="true" outlineLevel="0" collapsed="false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customFormat="false" ht="15.75" hidden="false" customHeight="true" outlineLevel="0" collapsed="false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customFormat="false" ht="15.75" hidden="false" customHeight="true" outlineLevel="0" collapsed="false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customFormat="false" ht="15.75" hidden="false" customHeight="true" outlineLevel="0" collapsed="false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customFormat="false" ht="15.75" hidden="false" customHeight="true" outlineLevel="0" collapsed="false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customFormat="false" ht="15.75" hidden="false" customHeight="true" outlineLevel="0" collapsed="false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customFormat="false" ht="15.75" hidden="false" customHeight="true" outlineLevel="0" collapsed="false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customFormat="false" ht="15.75" hidden="false" customHeight="true" outlineLevel="0" collapsed="false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customFormat="false" ht="15.75" hidden="false" customHeight="true" outlineLevel="0" collapsed="false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customFormat="false" ht="15.75" hidden="false" customHeight="true" outlineLevel="0" collapsed="false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customFormat="false" ht="15.75" hidden="false" customHeight="true" outlineLevel="0" collapsed="false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customFormat="false" ht="15.75" hidden="false" customHeight="true" outlineLevel="0" collapsed="false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customFormat="false" ht="15.75" hidden="false" customHeight="true" outlineLevel="0" collapsed="false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customFormat="false" ht="15.75" hidden="false" customHeight="true" outlineLevel="0" collapsed="false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customFormat="false" ht="15.75" hidden="false" customHeight="true" outlineLevel="0" collapsed="false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customFormat="false" ht="15.75" hidden="false" customHeight="true" outlineLevel="0" collapsed="false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customFormat="false" ht="15.75" hidden="false" customHeight="true" outlineLevel="0" collapsed="false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customFormat="false" ht="15.75" hidden="false" customHeight="true" outlineLevel="0" collapsed="false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customFormat="false" ht="15.75" hidden="false" customHeight="true" outlineLevel="0" collapsed="false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customFormat="false" ht="15.75" hidden="false" customHeight="true" outlineLevel="0" collapsed="false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customFormat="false" ht="15.75" hidden="false" customHeight="true" outlineLevel="0" collapsed="false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customFormat="false" ht="15.75" hidden="false" customHeight="true" outlineLevel="0" collapsed="false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customFormat="false" ht="15.75" hidden="false" customHeight="true" outlineLevel="0" collapsed="false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customFormat="false" ht="15.75" hidden="false" customHeight="true" outlineLevel="0" collapsed="false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customFormat="false" ht="15.75" hidden="false" customHeight="true" outlineLevel="0" collapsed="false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customFormat="false" ht="15.75" hidden="false" customHeight="true" outlineLevel="0" collapsed="false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customFormat="false" ht="15.75" hidden="false" customHeight="true" outlineLevel="0" collapsed="false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customFormat="false" ht="15.75" hidden="false" customHeight="true" outlineLevel="0" collapsed="false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customFormat="false" ht="15.75" hidden="false" customHeight="true" outlineLevel="0" collapsed="false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customFormat="false" ht="15.75" hidden="false" customHeight="true" outlineLevel="0" collapsed="false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customFormat="false" ht="15.75" hidden="false" customHeight="true" outlineLevel="0" collapsed="false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customFormat="false" ht="15.75" hidden="false" customHeight="true" outlineLevel="0" collapsed="false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customFormat="false" ht="15.75" hidden="false" customHeight="true" outlineLevel="0" collapsed="false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customFormat="false" ht="15.75" hidden="false" customHeight="true" outlineLevel="0" collapsed="false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customFormat="false" ht="15.75" hidden="false" customHeight="true" outlineLevel="0" collapsed="false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customFormat="false" ht="15.75" hidden="false" customHeight="true" outlineLevel="0" collapsed="false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customFormat="false" ht="15.75" hidden="false" customHeight="true" outlineLevel="0" collapsed="false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customFormat="false" ht="15.75" hidden="false" customHeight="true" outlineLevel="0" collapsed="false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customFormat="false" ht="15.75" hidden="false" customHeight="true" outlineLevel="0" collapsed="false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customFormat="false" ht="15.75" hidden="false" customHeight="true" outlineLevel="0" collapsed="false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customFormat="false" ht="15.75" hidden="false" customHeight="true" outlineLevel="0" collapsed="false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customFormat="false" ht="15.75" hidden="false" customHeight="true" outlineLevel="0" collapsed="false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customFormat="false" ht="15.75" hidden="false" customHeight="true" outlineLevel="0" collapsed="false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customFormat="false" ht="15.75" hidden="false" customHeight="true" outlineLevel="0" collapsed="false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customFormat="false" ht="15.75" hidden="false" customHeight="true" outlineLevel="0" collapsed="false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customFormat="false" ht="15.75" hidden="false" customHeight="true" outlineLevel="0" collapsed="false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customFormat="false" ht="15.75" hidden="false" customHeight="true" outlineLevel="0" collapsed="false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customFormat="false" ht="15.75" hidden="false" customHeight="true" outlineLevel="0" collapsed="false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customFormat="false" ht="15.75" hidden="false" customHeight="true" outlineLevel="0" collapsed="false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customFormat="false" ht="15.75" hidden="false" customHeight="true" outlineLevel="0" collapsed="false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customFormat="false" ht="15.75" hidden="false" customHeight="true" outlineLevel="0" collapsed="false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customFormat="false" ht="15.75" hidden="false" customHeight="true" outlineLevel="0" collapsed="false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customFormat="false" ht="15.75" hidden="false" customHeight="true" outlineLevel="0" collapsed="false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customFormat="false" ht="15.75" hidden="false" customHeight="true" outlineLevel="0" collapsed="false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customFormat="false" ht="15.75" hidden="false" customHeight="true" outlineLevel="0" collapsed="false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customFormat="false" ht="15.75" hidden="false" customHeight="true" outlineLevel="0" collapsed="false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customFormat="false" ht="15.75" hidden="false" customHeight="true" outlineLevel="0" collapsed="false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customFormat="false" ht="15.75" hidden="false" customHeight="true" outlineLevel="0" collapsed="false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customFormat="false" ht="15.75" hidden="false" customHeight="true" outlineLevel="0" collapsed="false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customFormat="false" ht="15.75" hidden="false" customHeight="true" outlineLevel="0" collapsed="false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customFormat="false" ht="15.75" hidden="false" customHeight="true" outlineLevel="0" collapsed="false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customFormat="false" ht="15.75" hidden="false" customHeight="true" outlineLevel="0" collapsed="false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customFormat="false" ht="15.75" hidden="false" customHeight="true" outlineLevel="0" collapsed="false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customFormat="false" ht="15.75" hidden="false" customHeight="true" outlineLevel="0" collapsed="false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customFormat="false" ht="15.75" hidden="false" customHeight="true" outlineLevel="0" collapsed="false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customFormat="false" ht="15.75" hidden="false" customHeight="true" outlineLevel="0" collapsed="false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customFormat="false" ht="15.75" hidden="false" customHeight="true" outlineLevel="0" collapsed="false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customFormat="false" ht="15.75" hidden="false" customHeight="true" outlineLevel="0" collapsed="false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customFormat="false" ht="15.75" hidden="false" customHeight="true" outlineLevel="0" collapsed="false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customFormat="false" ht="15.75" hidden="false" customHeight="true" outlineLevel="0" collapsed="false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customFormat="false" ht="15.75" hidden="false" customHeight="true" outlineLevel="0" collapsed="false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customFormat="false" ht="15.75" hidden="false" customHeight="true" outlineLevel="0" collapsed="false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customFormat="false" ht="15.75" hidden="false" customHeight="true" outlineLevel="0" collapsed="false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customFormat="false" ht="15.75" hidden="false" customHeight="true" outlineLevel="0" collapsed="false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customFormat="false" ht="15.75" hidden="false" customHeight="true" outlineLevel="0" collapsed="false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customFormat="false" ht="15.75" hidden="false" customHeight="true" outlineLevel="0" collapsed="false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customFormat="false" ht="15.75" hidden="false" customHeight="true" outlineLevel="0" collapsed="false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customFormat="false" ht="15.75" hidden="false" customHeight="true" outlineLevel="0" collapsed="false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customFormat="false" ht="15.75" hidden="false" customHeight="true" outlineLevel="0" collapsed="false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customFormat="false" ht="15.75" hidden="false" customHeight="true" outlineLevel="0" collapsed="false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customFormat="false" ht="15.75" hidden="false" customHeight="true" outlineLevel="0" collapsed="false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customFormat="false" ht="15.75" hidden="false" customHeight="true" outlineLevel="0" collapsed="false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customFormat="false" ht="15.75" hidden="false" customHeight="true" outlineLevel="0" collapsed="false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customFormat="false" ht="15.75" hidden="false" customHeight="true" outlineLevel="0" collapsed="false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customFormat="false" ht="15.75" hidden="false" customHeight="true" outlineLevel="0" collapsed="false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customFormat="false" ht="15.75" hidden="false" customHeight="true" outlineLevel="0" collapsed="false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customFormat="false" ht="15.75" hidden="false" customHeight="true" outlineLevel="0" collapsed="false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customFormat="false" ht="15.75" hidden="false" customHeight="true" outlineLevel="0" collapsed="false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customFormat="false" ht="15.75" hidden="false" customHeight="true" outlineLevel="0" collapsed="false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customFormat="false" ht="15.75" hidden="false" customHeight="true" outlineLevel="0" collapsed="false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customFormat="false" ht="15.75" hidden="false" customHeight="true" outlineLevel="0" collapsed="false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customFormat="false" ht="15.75" hidden="false" customHeight="true" outlineLevel="0" collapsed="false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customFormat="false" ht="15.75" hidden="false" customHeight="true" outlineLevel="0" collapsed="false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customFormat="false" ht="15.75" hidden="false" customHeight="true" outlineLevel="0" collapsed="false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customFormat="false" ht="15.75" hidden="false" customHeight="true" outlineLevel="0" collapsed="false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customFormat="false" ht="15.75" hidden="false" customHeight="true" outlineLevel="0" collapsed="false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customFormat="false" ht="15.75" hidden="false" customHeight="true" outlineLevel="0" collapsed="false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customFormat="false" ht="15.75" hidden="false" customHeight="true" outlineLevel="0" collapsed="false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customFormat="false" ht="15.75" hidden="false" customHeight="true" outlineLevel="0" collapsed="false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customFormat="false" ht="15.75" hidden="false" customHeight="true" outlineLevel="0" collapsed="false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customFormat="false" ht="15.75" hidden="false" customHeight="true" outlineLevel="0" collapsed="false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customFormat="false" ht="15.75" hidden="false" customHeight="true" outlineLevel="0" collapsed="false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customFormat="false" ht="15.75" hidden="false" customHeight="true" outlineLevel="0" collapsed="false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customFormat="false" ht="15.75" hidden="false" customHeight="true" outlineLevel="0" collapsed="false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customFormat="false" ht="15.75" hidden="false" customHeight="true" outlineLevel="0" collapsed="false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customFormat="false" ht="15.75" hidden="false" customHeight="true" outlineLevel="0" collapsed="false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customFormat="false" ht="15.75" hidden="false" customHeight="true" outlineLevel="0" collapsed="false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customFormat="false" ht="15.75" hidden="false" customHeight="true" outlineLevel="0" collapsed="false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customFormat="false" ht="15.75" hidden="false" customHeight="true" outlineLevel="0" collapsed="false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customFormat="false" ht="15.75" hidden="false" customHeight="true" outlineLevel="0" collapsed="false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customFormat="false" ht="15.75" hidden="false" customHeight="true" outlineLevel="0" collapsed="false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customFormat="false" ht="15.75" hidden="false" customHeight="true" outlineLevel="0" collapsed="false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customFormat="false" ht="15.75" hidden="false" customHeight="true" outlineLevel="0" collapsed="false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customFormat="false" ht="15.75" hidden="false" customHeight="true" outlineLevel="0" collapsed="false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customFormat="false" ht="15.75" hidden="false" customHeight="true" outlineLevel="0" collapsed="false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customFormat="false" ht="15.75" hidden="false" customHeight="true" outlineLevel="0" collapsed="false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customFormat="false" ht="15.75" hidden="false" customHeight="true" outlineLevel="0" collapsed="false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customFormat="false" ht="15.75" hidden="false" customHeight="true" outlineLevel="0" collapsed="false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customFormat="false" ht="15.75" hidden="false" customHeight="true" outlineLevel="0" collapsed="false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customFormat="false" ht="15.75" hidden="false" customHeight="true" outlineLevel="0" collapsed="false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customFormat="false" ht="15.75" hidden="false" customHeight="true" outlineLevel="0" collapsed="false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customFormat="false" ht="15.75" hidden="false" customHeight="true" outlineLevel="0" collapsed="false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customFormat="false" ht="15.75" hidden="false" customHeight="true" outlineLevel="0" collapsed="false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customFormat="false" ht="15.75" hidden="false" customHeight="true" outlineLevel="0" collapsed="false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customFormat="false" ht="15.75" hidden="false" customHeight="true" outlineLevel="0" collapsed="false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customFormat="false" ht="15.75" hidden="false" customHeight="true" outlineLevel="0" collapsed="false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customFormat="false" ht="15.75" hidden="false" customHeight="true" outlineLevel="0" collapsed="false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customFormat="false" ht="15.75" hidden="false" customHeight="true" outlineLevel="0" collapsed="false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customFormat="false" ht="15.75" hidden="false" customHeight="true" outlineLevel="0" collapsed="false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customFormat="false" ht="15.75" hidden="false" customHeight="true" outlineLevel="0" collapsed="false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customFormat="false" ht="15.75" hidden="false" customHeight="true" outlineLevel="0" collapsed="false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customFormat="false" ht="15.75" hidden="false" customHeight="true" outlineLevel="0" collapsed="false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customFormat="false" ht="15.75" hidden="false" customHeight="true" outlineLevel="0" collapsed="false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customFormat="false" ht="15.75" hidden="false" customHeight="true" outlineLevel="0" collapsed="false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customFormat="false" ht="15.75" hidden="false" customHeight="true" outlineLevel="0" collapsed="false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customFormat="false" ht="15.75" hidden="false" customHeight="true" outlineLevel="0" collapsed="false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customFormat="false" ht="15.75" hidden="false" customHeight="true" outlineLevel="0" collapsed="false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customFormat="false" ht="15.75" hidden="false" customHeight="true" outlineLevel="0" collapsed="false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customFormat="false" ht="15.75" hidden="false" customHeight="true" outlineLevel="0" collapsed="false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customFormat="false" ht="15.75" hidden="false" customHeight="true" outlineLevel="0" collapsed="false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customFormat="false" ht="15.75" hidden="false" customHeight="true" outlineLevel="0" collapsed="false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customFormat="false" ht="15.75" hidden="false" customHeight="true" outlineLevel="0" collapsed="false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customFormat="false" ht="15.75" hidden="false" customHeight="true" outlineLevel="0" collapsed="false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customFormat="false" ht="15.75" hidden="false" customHeight="true" outlineLevel="0" collapsed="false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customFormat="false" ht="15.75" hidden="false" customHeight="true" outlineLevel="0" collapsed="false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customFormat="false" ht="15.75" hidden="false" customHeight="true" outlineLevel="0" collapsed="false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customFormat="false" ht="15.75" hidden="false" customHeight="true" outlineLevel="0" collapsed="false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customFormat="false" ht="15.75" hidden="false" customHeight="true" outlineLevel="0" collapsed="false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customFormat="false" ht="15.75" hidden="false" customHeight="true" outlineLevel="0" collapsed="false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customFormat="false" ht="15.75" hidden="false" customHeight="true" outlineLevel="0" collapsed="false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customFormat="false" ht="15.75" hidden="false" customHeight="true" outlineLevel="0" collapsed="false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customFormat="false" ht="15.75" hidden="false" customHeight="true" outlineLevel="0" collapsed="false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customFormat="false" ht="15.75" hidden="false" customHeight="true" outlineLevel="0" collapsed="false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customFormat="false" ht="15.75" hidden="false" customHeight="true" outlineLevel="0" collapsed="false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customFormat="false" ht="15.75" hidden="false" customHeight="true" outlineLevel="0" collapsed="false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customFormat="false" ht="15.75" hidden="false" customHeight="true" outlineLevel="0" collapsed="false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customFormat="false" ht="15.75" hidden="false" customHeight="true" outlineLevel="0" collapsed="false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customFormat="false" ht="15.75" hidden="false" customHeight="true" outlineLevel="0" collapsed="false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customFormat="false" ht="15.75" hidden="false" customHeight="true" outlineLevel="0" collapsed="false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customFormat="false" ht="15.75" hidden="false" customHeight="true" outlineLevel="0" collapsed="false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customFormat="false" ht="15.75" hidden="false" customHeight="true" outlineLevel="0" collapsed="false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customFormat="false" ht="15.75" hidden="false" customHeight="true" outlineLevel="0" collapsed="false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customFormat="false" ht="15.75" hidden="false" customHeight="true" outlineLevel="0" collapsed="false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customFormat="false" ht="15.75" hidden="false" customHeight="true" outlineLevel="0" collapsed="false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customFormat="false" ht="15.75" hidden="false" customHeight="true" outlineLevel="0" collapsed="false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customFormat="false" ht="15.75" hidden="false" customHeight="true" outlineLevel="0" collapsed="false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customFormat="false" ht="15.75" hidden="false" customHeight="true" outlineLevel="0" collapsed="false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customFormat="false" ht="15.75" hidden="false" customHeight="true" outlineLevel="0" collapsed="false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customFormat="false" ht="15.75" hidden="false" customHeight="true" outlineLevel="0" collapsed="false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customFormat="false" ht="15.75" hidden="false" customHeight="true" outlineLevel="0" collapsed="false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customFormat="false" ht="15.75" hidden="false" customHeight="true" outlineLevel="0" collapsed="false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customFormat="false" ht="15.75" hidden="false" customHeight="true" outlineLevel="0" collapsed="false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customFormat="false" ht="15.75" hidden="false" customHeight="true" outlineLevel="0" collapsed="false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customFormat="false" ht="15.75" hidden="false" customHeight="true" outlineLevel="0" collapsed="false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customFormat="false" ht="15.75" hidden="false" customHeight="true" outlineLevel="0" collapsed="false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customFormat="false" ht="15.75" hidden="false" customHeight="true" outlineLevel="0" collapsed="false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customFormat="false" ht="15.75" hidden="false" customHeight="true" outlineLevel="0" collapsed="false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customFormat="false" ht="15.75" hidden="false" customHeight="true" outlineLevel="0" collapsed="false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customFormat="false" ht="15.75" hidden="false" customHeight="true" outlineLevel="0" collapsed="false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customFormat="false" ht="15.75" hidden="false" customHeight="true" outlineLevel="0" collapsed="false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customFormat="false" ht="15.75" hidden="false" customHeight="true" outlineLevel="0" collapsed="false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customFormat="false" ht="15.75" hidden="false" customHeight="true" outlineLevel="0" collapsed="false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customFormat="false" ht="15.75" hidden="false" customHeight="true" outlineLevel="0" collapsed="false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customFormat="false" ht="15.75" hidden="false" customHeight="true" outlineLevel="0" collapsed="false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customFormat="false" ht="15.75" hidden="false" customHeight="true" outlineLevel="0" collapsed="false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customFormat="false" ht="15.75" hidden="false" customHeight="true" outlineLevel="0" collapsed="false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customFormat="false" ht="15.75" hidden="false" customHeight="true" outlineLevel="0" collapsed="false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customFormat="false" ht="15.75" hidden="false" customHeight="true" outlineLevel="0" collapsed="false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customFormat="false" ht="15.75" hidden="false" customHeight="true" outlineLevel="0" collapsed="false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customFormat="false" ht="15.75" hidden="false" customHeight="true" outlineLevel="0" collapsed="false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customFormat="false" ht="15.75" hidden="false" customHeight="true" outlineLevel="0" collapsed="false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customFormat="false" ht="15.75" hidden="false" customHeight="true" outlineLevel="0" collapsed="false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customFormat="false" ht="15.75" hidden="false" customHeight="true" outlineLevel="0" collapsed="false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customFormat="false" ht="15.75" hidden="false" customHeight="true" outlineLevel="0" collapsed="false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customFormat="false" ht="15.75" hidden="false" customHeight="true" outlineLevel="0" collapsed="false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customFormat="false" ht="15.75" hidden="false" customHeight="true" outlineLevel="0" collapsed="false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customFormat="false" ht="15.75" hidden="false" customHeight="true" outlineLevel="0" collapsed="false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customFormat="false" ht="15.75" hidden="false" customHeight="true" outlineLevel="0" collapsed="false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customFormat="false" ht="15.75" hidden="false" customHeight="true" outlineLevel="0" collapsed="false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customFormat="false" ht="15.75" hidden="false" customHeight="true" outlineLevel="0" collapsed="false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customFormat="false" ht="15.75" hidden="false" customHeight="true" outlineLevel="0" collapsed="false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customFormat="false" ht="15.75" hidden="false" customHeight="true" outlineLevel="0" collapsed="false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customFormat="false" ht="15.75" hidden="false" customHeight="true" outlineLevel="0" collapsed="false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customFormat="false" ht="15.75" hidden="false" customHeight="true" outlineLevel="0" collapsed="false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customFormat="false" ht="15.75" hidden="false" customHeight="true" outlineLevel="0" collapsed="false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customFormat="false" ht="15.75" hidden="false" customHeight="true" outlineLevel="0" collapsed="false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customFormat="false" ht="15.75" hidden="false" customHeight="true" outlineLevel="0" collapsed="false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customFormat="false" ht="15.75" hidden="false" customHeight="true" outlineLevel="0" collapsed="false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customFormat="false" ht="15.75" hidden="false" customHeight="true" outlineLevel="0" collapsed="false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customFormat="false" ht="15.75" hidden="false" customHeight="true" outlineLevel="0" collapsed="false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customFormat="false" ht="15.75" hidden="false" customHeight="true" outlineLevel="0" collapsed="false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customFormat="false" ht="15.75" hidden="false" customHeight="true" outlineLevel="0" collapsed="false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customFormat="false" ht="15.75" hidden="false" customHeight="true" outlineLevel="0" collapsed="false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customFormat="false" ht="15.75" hidden="false" customHeight="true" outlineLevel="0" collapsed="false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customFormat="false" ht="15.75" hidden="false" customHeight="true" outlineLevel="0" collapsed="false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customFormat="false" ht="15.75" hidden="false" customHeight="true" outlineLevel="0" collapsed="false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customFormat="false" ht="15.75" hidden="false" customHeight="true" outlineLevel="0" collapsed="false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customFormat="false" ht="15.75" hidden="false" customHeight="true" outlineLevel="0" collapsed="false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customFormat="false" ht="15.75" hidden="false" customHeight="true" outlineLevel="0" collapsed="false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customFormat="false" ht="15.75" hidden="false" customHeight="true" outlineLevel="0" collapsed="false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customFormat="false" ht="15.75" hidden="false" customHeight="true" outlineLevel="0" collapsed="false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customFormat="false" ht="15.75" hidden="false" customHeight="true" outlineLevel="0" collapsed="false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customFormat="false" ht="15.75" hidden="false" customHeight="true" outlineLevel="0" collapsed="false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customFormat="false" ht="15.75" hidden="false" customHeight="true" outlineLevel="0" collapsed="false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customFormat="false" ht="15.75" hidden="false" customHeight="true" outlineLevel="0" collapsed="false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customFormat="false" ht="15.75" hidden="false" customHeight="true" outlineLevel="0" collapsed="false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customFormat="false" ht="15.75" hidden="false" customHeight="true" outlineLevel="0" collapsed="false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customFormat="false" ht="15.75" hidden="false" customHeight="true" outlineLevel="0" collapsed="false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customFormat="false" ht="15.75" hidden="false" customHeight="true" outlineLevel="0" collapsed="false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customFormat="false" ht="15.75" hidden="false" customHeight="true" outlineLevel="0" collapsed="false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customFormat="false" ht="15.75" hidden="false" customHeight="true" outlineLevel="0" collapsed="false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customFormat="false" ht="15.75" hidden="false" customHeight="true" outlineLevel="0" collapsed="false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customFormat="false" ht="15.75" hidden="false" customHeight="true" outlineLevel="0" collapsed="false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customFormat="false" ht="15.75" hidden="false" customHeight="true" outlineLevel="0" collapsed="false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customFormat="false" ht="15.75" hidden="false" customHeight="true" outlineLevel="0" collapsed="false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customFormat="false" ht="15.75" hidden="false" customHeight="true" outlineLevel="0" collapsed="false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customFormat="false" ht="15.75" hidden="false" customHeight="true" outlineLevel="0" collapsed="false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customFormat="false" ht="15.75" hidden="false" customHeight="true" outlineLevel="0" collapsed="false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customFormat="false" ht="15.75" hidden="false" customHeight="true" outlineLevel="0" collapsed="false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customFormat="false" ht="15.75" hidden="false" customHeight="true" outlineLevel="0" collapsed="false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customFormat="false" ht="15.75" hidden="false" customHeight="true" outlineLevel="0" collapsed="false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customFormat="false" ht="15.75" hidden="false" customHeight="true" outlineLevel="0" collapsed="false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customFormat="false" ht="15.75" hidden="false" customHeight="true" outlineLevel="0" collapsed="false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customFormat="false" ht="15.75" hidden="false" customHeight="true" outlineLevel="0" collapsed="false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customFormat="false" ht="15.75" hidden="false" customHeight="true" outlineLevel="0" collapsed="false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customFormat="false" ht="15.75" hidden="false" customHeight="true" outlineLevel="0" collapsed="false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customFormat="false" ht="15.75" hidden="false" customHeight="true" outlineLevel="0" collapsed="false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customFormat="false" ht="15.75" hidden="false" customHeight="true" outlineLevel="0" collapsed="false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customFormat="false" ht="15.75" hidden="false" customHeight="true" outlineLevel="0" collapsed="false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customFormat="false" ht="15.75" hidden="false" customHeight="true" outlineLevel="0" collapsed="false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customFormat="false" ht="15.75" hidden="false" customHeight="true" outlineLevel="0" collapsed="false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customFormat="false" ht="15.75" hidden="false" customHeight="true" outlineLevel="0" collapsed="false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customFormat="false" ht="15.75" hidden="false" customHeight="true" outlineLevel="0" collapsed="false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customFormat="false" ht="15.75" hidden="false" customHeight="true" outlineLevel="0" collapsed="false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customFormat="false" ht="15.75" hidden="false" customHeight="true" outlineLevel="0" collapsed="false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customFormat="false" ht="15.75" hidden="false" customHeight="true" outlineLevel="0" collapsed="false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customFormat="false" ht="15.75" hidden="false" customHeight="true" outlineLevel="0" collapsed="false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customFormat="false" ht="15.75" hidden="false" customHeight="true" outlineLevel="0" collapsed="false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customFormat="false" ht="15.75" hidden="false" customHeight="true" outlineLevel="0" collapsed="false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customFormat="false" ht="15.75" hidden="false" customHeight="true" outlineLevel="0" collapsed="false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customFormat="false" ht="15.75" hidden="false" customHeight="true" outlineLevel="0" collapsed="false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customFormat="false" ht="15.75" hidden="false" customHeight="true" outlineLevel="0" collapsed="false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customFormat="false" ht="15.75" hidden="false" customHeight="true" outlineLevel="0" collapsed="false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customFormat="false" ht="15.75" hidden="false" customHeight="true" outlineLevel="0" collapsed="false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customFormat="false" ht="15.75" hidden="false" customHeight="true" outlineLevel="0" collapsed="false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customFormat="false" ht="15.75" hidden="false" customHeight="true" outlineLevel="0" collapsed="false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customFormat="false" ht="15.75" hidden="false" customHeight="true" outlineLevel="0" collapsed="false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customFormat="false" ht="15.75" hidden="false" customHeight="true" outlineLevel="0" collapsed="false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customFormat="false" ht="15.75" hidden="false" customHeight="true" outlineLevel="0" collapsed="false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customFormat="false" ht="15.75" hidden="false" customHeight="true" outlineLevel="0" collapsed="false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customFormat="false" ht="15.75" hidden="false" customHeight="true" outlineLevel="0" collapsed="false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customFormat="false" ht="15.75" hidden="false" customHeight="true" outlineLevel="0" collapsed="false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customFormat="false" ht="15.75" hidden="false" customHeight="true" outlineLevel="0" collapsed="false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customFormat="false" ht="15.75" hidden="false" customHeight="true" outlineLevel="0" collapsed="false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customFormat="false" ht="15.75" hidden="false" customHeight="true" outlineLevel="0" collapsed="false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customFormat="false" ht="15.75" hidden="false" customHeight="true" outlineLevel="0" collapsed="false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customFormat="false" ht="15.75" hidden="false" customHeight="true" outlineLevel="0" collapsed="false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customFormat="false" ht="15.75" hidden="false" customHeight="true" outlineLevel="0" collapsed="false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customFormat="false" ht="15.75" hidden="false" customHeight="true" outlineLevel="0" collapsed="false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customFormat="false" ht="15.75" hidden="false" customHeight="true" outlineLevel="0" collapsed="false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customFormat="false" ht="15.75" hidden="false" customHeight="true" outlineLevel="0" collapsed="false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customFormat="false" ht="15.75" hidden="false" customHeight="true" outlineLevel="0" collapsed="false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customFormat="false" ht="15.75" hidden="false" customHeight="true" outlineLevel="0" collapsed="false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customFormat="false" ht="15.75" hidden="false" customHeight="true" outlineLevel="0" collapsed="false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customFormat="false" ht="15.75" hidden="false" customHeight="true" outlineLevel="0" collapsed="false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customFormat="false" ht="15.75" hidden="false" customHeight="true" outlineLevel="0" collapsed="false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customFormat="false" ht="15.75" hidden="false" customHeight="true" outlineLevel="0" collapsed="false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customFormat="false" ht="15.75" hidden="false" customHeight="true" outlineLevel="0" collapsed="false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customFormat="false" ht="15.75" hidden="false" customHeight="true" outlineLevel="0" collapsed="false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customFormat="false" ht="15.75" hidden="false" customHeight="true" outlineLevel="0" collapsed="false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customFormat="false" ht="15.75" hidden="false" customHeight="true" outlineLevel="0" collapsed="false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customFormat="false" ht="15.75" hidden="false" customHeight="true" outlineLevel="0" collapsed="false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customFormat="false" ht="15.75" hidden="false" customHeight="true" outlineLevel="0" collapsed="false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customFormat="false" ht="15.75" hidden="false" customHeight="true" outlineLevel="0" collapsed="false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customFormat="false" ht="15.75" hidden="false" customHeight="true" outlineLevel="0" collapsed="false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customFormat="false" ht="15.75" hidden="false" customHeight="true" outlineLevel="0" collapsed="false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customFormat="false" ht="15.75" hidden="false" customHeight="true" outlineLevel="0" collapsed="false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customFormat="false" ht="15.75" hidden="false" customHeight="true" outlineLevel="0" collapsed="false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customFormat="false" ht="15.75" hidden="false" customHeight="true" outlineLevel="0" collapsed="false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customFormat="false" ht="15.75" hidden="false" customHeight="true" outlineLevel="0" collapsed="false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customFormat="false" ht="15.75" hidden="false" customHeight="true" outlineLevel="0" collapsed="false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customFormat="false" ht="15.75" hidden="false" customHeight="true" outlineLevel="0" collapsed="false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customFormat="false" ht="15.75" hidden="false" customHeight="true" outlineLevel="0" collapsed="false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customFormat="false" ht="15.75" hidden="false" customHeight="true" outlineLevel="0" collapsed="false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customFormat="false" ht="15.75" hidden="false" customHeight="true" outlineLevel="0" collapsed="false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customFormat="false" ht="15.75" hidden="false" customHeight="true" outlineLevel="0" collapsed="false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customFormat="false" ht="15.75" hidden="false" customHeight="true" outlineLevel="0" collapsed="false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customFormat="false" ht="15.75" hidden="false" customHeight="true" outlineLevel="0" collapsed="false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customFormat="false" ht="15.75" hidden="false" customHeight="true" outlineLevel="0" collapsed="false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customFormat="false" ht="15.75" hidden="false" customHeight="true" outlineLevel="0" collapsed="false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customFormat="false" ht="15.75" hidden="false" customHeight="true" outlineLevel="0" collapsed="false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customFormat="false" ht="15.75" hidden="false" customHeight="true" outlineLevel="0" collapsed="false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customFormat="false" ht="15.75" hidden="false" customHeight="true" outlineLevel="0" collapsed="false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customFormat="false" ht="15.75" hidden="false" customHeight="true" outlineLevel="0" collapsed="false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customFormat="false" ht="15.75" hidden="false" customHeight="true" outlineLevel="0" collapsed="false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customFormat="false" ht="15.75" hidden="false" customHeight="true" outlineLevel="0" collapsed="false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customFormat="false" ht="15.75" hidden="false" customHeight="true" outlineLevel="0" collapsed="false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customFormat="false" ht="15.75" hidden="false" customHeight="true" outlineLevel="0" collapsed="false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customFormat="false" ht="15.75" hidden="false" customHeight="true" outlineLevel="0" collapsed="false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customFormat="false" ht="15.75" hidden="false" customHeight="true" outlineLevel="0" collapsed="false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customFormat="false" ht="15.75" hidden="false" customHeight="true" outlineLevel="0" collapsed="false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customFormat="false" ht="15.75" hidden="false" customHeight="true" outlineLevel="0" collapsed="false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customFormat="false" ht="15.75" hidden="false" customHeight="true" outlineLevel="0" collapsed="false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customFormat="false" ht="15.75" hidden="false" customHeight="true" outlineLevel="0" collapsed="false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customFormat="false" ht="15.75" hidden="false" customHeight="true" outlineLevel="0" collapsed="false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customFormat="false" ht="15.75" hidden="false" customHeight="true" outlineLevel="0" collapsed="false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customFormat="false" ht="15.75" hidden="false" customHeight="true" outlineLevel="0" collapsed="false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customFormat="false" ht="15.75" hidden="false" customHeight="true" outlineLevel="0" collapsed="false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customFormat="false" ht="15.75" hidden="false" customHeight="true" outlineLevel="0" collapsed="false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customFormat="false" ht="15.75" hidden="false" customHeight="true" outlineLevel="0" collapsed="false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customFormat="false" ht="15.75" hidden="false" customHeight="true" outlineLevel="0" collapsed="false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customFormat="false" ht="15.75" hidden="false" customHeight="true" outlineLevel="0" collapsed="false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customFormat="false" ht="15.75" hidden="false" customHeight="true" outlineLevel="0" collapsed="false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customFormat="false" ht="15.75" hidden="false" customHeight="true" outlineLevel="0" collapsed="false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customFormat="false" ht="15.75" hidden="false" customHeight="true" outlineLevel="0" collapsed="false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customFormat="false" ht="15.75" hidden="false" customHeight="true" outlineLevel="0" collapsed="false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customFormat="false" ht="15.75" hidden="false" customHeight="true" outlineLevel="0" collapsed="false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customFormat="false" ht="15.75" hidden="false" customHeight="true" outlineLevel="0" collapsed="false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customFormat="false" ht="15.75" hidden="false" customHeight="true" outlineLevel="0" collapsed="false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customFormat="false" ht="15.75" hidden="false" customHeight="true" outlineLevel="0" collapsed="false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customFormat="false" ht="15.75" hidden="false" customHeight="true" outlineLevel="0" collapsed="false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customFormat="false" ht="15.75" hidden="false" customHeight="true" outlineLevel="0" collapsed="false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customFormat="false" ht="15.75" hidden="false" customHeight="true" outlineLevel="0" collapsed="false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customFormat="false" ht="15.75" hidden="false" customHeight="true" outlineLevel="0" collapsed="false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customFormat="false" ht="15.75" hidden="false" customHeight="true" outlineLevel="0" collapsed="false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customFormat="false" ht="15.75" hidden="false" customHeight="true" outlineLevel="0" collapsed="false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customFormat="false" ht="15.75" hidden="false" customHeight="true" outlineLevel="0" collapsed="false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customFormat="false" ht="15.75" hidden="false" customHeight="true" outlineLevel="0" collapsed="false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customFormat="false" ht="15.75" hidden="false" customHeight="true" outlineLevel="0" collapsed="false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customFormat="false" ht="15.75" hidden="false" customHeight="true" outlineLevel="0" collapsed="false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customFormat="false" ht="15.75" hidden="false" customHeight="true" outlineLevel="0" collapsed="false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customFormat="false" ht="15.75" hidden="false" customHeight="true" outlineLevel="0" collapsed="false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customFormat="false" ht="15.75" hidden="false" customHeight="true" outlineLevel="0" collapsed="false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customFormat="false" ht="15.75" hidden="false" customHeight="true" outlineLevel="0" collapsed="false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customFormat="false" ht="15.75" hidden="false" customHeight="true" outlineLevel="0" collapsed="false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customFormat="false" ht="15.75" hidden="false" customHeight="true" outlineLevel="0" collapsed="false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customFormat="false" ht="15.75" hidden="false" customHeight="true" outlineLevel="0" collapsed="false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customFormat="false" ht="15.75" hidden="false" customHeight="true" outlineLevel="0" collapsed="false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customFormat="false" ht="15.75" hidden="false" customHeight="true" outlineLevel="0" collapsed="false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customFormat="false" ht="15.75" hidden="false" customHeight="true" outlineLevel="0" collapsed="false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customFormat="false" ht="15.75" hidden="false" customHeight="true" outlineLevel="0" collapsed="false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customFormat="false" ht="15.75" hidden="false" customHeight="true" outlineLevel="0" collapsed="false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customFormat="false" ht="15.75" hidden="false" customHeight="true" outlineLevel="0" collapsed="false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customFormat="false" ht="15.75" hidden="false" customHeight="true" outlineLevel="0" collapsed="false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customFormat="false" ht="15.75" hidden="false" customHeight="true" outlineLevel="0" collapsed="false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customFormat="false" ht="15.75" hidden="false" customHeight="true" outlineLevel="0" collapsed="false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customFormat="false" ht="15.75" hidden="false" customHeight="true" outlineLevel="0" collapsed="false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customFormat="false" ht="15.75" hidden="false" customHeight="true" outlineLevel="0" collapsed="false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customFormat="false" ht="15.75" hidden="false" customHeight="true" outlineLevel="0" collapsed="false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customFormat="false" ht="15.75" hidden="false" customHeight="true" outlineLevel="0" collapsed="false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customFormat="false" ht="15.75" hidden="false" customHeight="true" outlineLevel="0" collapsed="false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customFormat="false" ht="15.75" hidden="false" customHeight="true" outlineLevel="0" collapsed="false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customFormat="false" ht="15.75" hidden="false" customHeight="true" outlineLevel="0" collapsed="false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customFormat="false" ht="15.75" hidden="false" customHeight="true" outlineLevel="0" collapsed="false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customFormat="false" ht="15.75" hidden="false" customHeight="true" outlineLevel="0" collapsed="false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customFormat="false" ht="15.75" hidden="false" customHeight="true" outlineLevel="0" collapsed="false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customFormat="false" ht="15.75" hidden="false" customHeight="true" outlineLevel="0" collapsed="false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customFormat="false" ht="15.75" hidden="false" customHeight="true" outlineLevel="0" collapsed="false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customFormat="false" ht="15.75" hidden="false" customHeight="true" outlineLevel="0" collapsed="false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customFormat="false" ht="15.75" hidden="false" customHeight="true" outlineLevel="0" collapsed="false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customFormat="false" ht="15.75" hidden="false" customHeight="true" outlineLevel="0" collapsed="false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customFormat="false" ht="15.75" hidden="false" customHeight="true" outlineLevel="0" collapsed="false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customFormat="false" ht="15.75" hidden="false" customHeight="true" outlineLevel="0" collapsed="false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customFormat="false" ht="15.75" hidden="false" customHeight="true" outlineLevel="0" collapsed="false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customFormat="false" ht="15.75" hidden="false" customHeight="true" outlineLevel="0" collapsed="false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customFormat="false" ht="15.75" hidden="false" customHeight="true" outlineLevel="0" collapsed="false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customFormat="false" ht="15.75" hidden="false" customHeight="true" outlineLevel="0" collapsed="false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customFormat="false" ht="15.75" hidden="false" customHeight="true" outlineLevel="0" collapsed="false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customFormat="false" ht="15.75" hidden="false" customHeight="true" outlineLevel="0" collapsed="false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customFormat="false" ht="15.75" hidden="false" customHeight="true" outlineLevel="0" collapsed="false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customFormat="false" ht="15.75" hidden="false" customHeight="true" outlineLevel="0" collapsed="false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customFormat="false" ht="15.75" hidden="false" customHeight="true" outlineLevel="0" collapsed="false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customFormat="false" ht="15.75" hidden="false" customHeight="true" outlineLevel="0" collapsed="false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customFormat="false" ht="15.75" hidden="false" customHeight="true" outlineLevel="0" collapsed="false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customFormat="false" ht="15.75" hidden="false" customHeight="true" outlineLevel="0" collapsed="false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customFormat="false" ht="15.75" hidden="false" customHeight="true" outlineLevel="0" collapsed="false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customFormat="false" ht="15.75" hidden="false" customHeight="true" outlineLevel="0" collapsed="false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customFormat="false" ht="15.75" hidden="false" customHeight="true" outlineLevel="0" collapsed="false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customFormat="false" ht="15.75" hidden="false" customHeight="true" outlineLevel="0" collapsed="false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customFormat="false" ht="15.75" hidden="false" customHeight="true" outlineLevel="0" collapsed="false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customFormat="false" ht="15.75" hidden="false" customHeight="true" outlineLevel="0" collapsed="false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customFormat="false" ht="15.75" hidden="false" customHeight="true" outlineLevel="0" collapsed="false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customFormat="false" ht="15.75" hidden="false" customHeight="true" outlineLevel="0" collapsed="false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customFormat="false" ht="15.75" hidden="false" customHeight="true" outlineLevel="0" collapsed="false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customFormat="false" ht="15.75" hidden="false" customHeight="true" outlineLevel="0" collapsed="false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customFormat="false" ht="15.75" hidden="false" customHeight="true" outlineLevel="0" collapsed="false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customFormat="false" ht="15.75" hidden="false" customHeight="true" outlineLevel="0" collapsed="false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customFormat="false" ht="15.75" hidden="false" customHeight="true" outlineLevel="0" collapsed="false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customFormat="false" ht="15.75" hidden="false" customHeight="true" outlineLevel="0" collapsed="false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customFormat="false" ht="15.75" hidden="false" customHeight="true" outlineLevel="0" collapsed="false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customFormat="false" ht="15.75" hidden="false" customHeight="true" outlineLevel="0" collapsed="false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customFormat="false" ht="15.75" hidden="false" customHeight="true" outlineLevel="0" collapsed="false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customFormat="false" ht="15.75" hidden="false" customHeight="true" outlineLevel="0" collapsed="false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customFormat="false" ht="15.75" hidden="false" customHeight="true" outlineLevel="0" collapsed="false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customFormat="false" ht="15.75" hidden="false" customHeight="true" outlineLevel="0" collapsed="false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customFormat="false" ht="15.75" hidden="false" customHeight="true" outlineLevel="0" collapsed="false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customFormat="false" ht="15.75" hidden="false" customHeight="true" outlineLevel="0" collapsed="false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customFormat="false" ht="15.75" hidden="false" customHeight="true" outlineLevel="0" collapsed="false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customFormat="false" ht="15.75" hidden="false" customHeight="true" outlineLevel="0" collapsed="false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customFormat="false" ht="15.75" hidden="false" customHeight="true" outlineLevel="0" collapsed="false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customFormat="false" ht="15.75" hidden="false" customHeight="true" outlineLevel="0" collapsed="false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customFormat="false" ht="15.75" hidden="false" customHeight="true" outlineLevel="0" collapsed="false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customFormat="false" ht="15.75" hidden="false" customHeight="true" outlineLevel="0" collapsed="false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customFormat="false" ht="15.75" hidden="false" customHeight="true" outlineLevel="0" collapsed="false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customFormat="false" ht="15.75" hidden="false" customHeight="true" outlineLevel="0" collapsed="false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customFormat="false" ht="15.75" hidden="false" customHeight="true" outlineLevel="0" collapsed="false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customFormat="false" ht="15.75" hidden="false" customHeight="true" outlineLevel="0" collapsed="false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customFormat="false" ht="15.75" hidden="false" customHeight="true" outlineLevel="0" collapsed="false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customFormat="false" ht="15.75" hidden="false" customHeight="true" outlineLevel="0" collapsed="false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customFormat="false" ht="15.75" hidden="false" customHeight="true" outlineLevel="0" collapsed="false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customFormat="false" ht="15.75" hidden="false" customHeight="true" outlineLevel="0" collapsed="false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customFormat="false" ht="15.75" hidden="false" customHeight="true" outlineLevel="0" collapsed="false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customFormat="false" ht="15.75" hidden="false" customHeight="true" outlineLevel="0" collapsed="false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customFormat="false" ht="15.75" hidden="false" customHeight="true" outlineLevel="0" collapsed="false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customFormat="false" ht="15.75" hidden="false" customHeight="true" outlineLevel="0" collapsed="false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customFormat="false" ht="15.75" hidden="false" customHeight="true" outlineLevel="0" collapsed="false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customFormat="false" ht="15.75" hidden="false" customHeight="true" outlineLevel="0" collapsed="false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customFormat="false" ht="15.75" hidden="false" customHeight="true" outlineLevel="0" collapsed="false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customFormat="false" ht="15.75" hidden="false" customHeight="true" outlineLevel="0" collapsed="false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customFormat="false" ht="15.75" hidden="false" customHeight="true" outlineLevel="0" collapsed="false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customFormat="false" ht="15.75" hidden="false" customHeight="true" outlineLevel="0" collapsed="false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customFormat="false" ht="15.75" hidden="false" customHeight="true" outlineLevel="0" collapsed="false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customFormat="false" ht="15.75" hidden="false" customHeight="true" outlineLevel="0" collapsed="false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customFormat="false" ht="15.75" hidden="false" customHeight="true" outlineLevel="0" collapsed="false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customFormat="false" ht="15.75" hidden="false" customHeight="true" outlineLevel="0" collapsed="false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customFormat="false" ht="15.75" hidden="false" customHeight="true" outlineLevel="0" collapsed="false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customFormat="false" ht="15.75" hidden="false" customHeight="true" outlineLevel="0" collapsed="false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customFormat="false" ht="15.75" hidden="false" customHeight="true" outlineLevel="0" collapsed="false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customFormat="false" ht="15.75" hidden="false" customHeight="true" outlineLevel="0" collapsed="false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customFormat="false" ht="15.75" hidden="false" customHeight="true" outlineLevel="0" collapsed="false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customFormat="false" ht="15.75" hidden="false" customHeight="true" outlineLevel="0" collapsed="false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customFormat="false" ht="15.75" hidden="false" customHeight="true" outlineLevel="0" collapsed="false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customFormat="false" ht="15.75" hidden="false" customHeight="true" outlineLevel="0" collapsed="false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customFormat="false" ht="15.75" hidden="false" customHeight="true" outlineLevel="0" collapsed="false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customFormat="false" ht="15.75" hidden="false" customHeight="true" outlineLevel="0" collapsed="false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customFormat="false" ht="15.75" hidden="false" customHeight="true" outlineLevel="0" collapsed="false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customFormat="false" ht="15.75" hidden="false" customHeight="true" outlineLevel="0" collapsed="false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customFormat="false" ht="15.75" hidden="false" customHeight="true" outlineLevel="0" collapsed="false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customFormat="false" ht="15.75" hidden="false" customHeight="true" outlineLevel="0" collapsed="false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customFormat="false" ht="15.75" hidden="false" customHeight="true" outlineLevel="0" collapsed="false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customFormat="false" ht="15.75" hidden="false" customHeight="true" outlineLevel="0" collapsed="false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customFormat="false" ht="15.75" hidden="false" customHeight="true" outlineLevel="0" collapsed="false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customFormat="false" ht="15.75" hidden="false" customHeight="true" outlineLevel="0" collapsed="false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customFormat="false" ht="15.75" hidden="false" customHeight="true" outlineLevel="0" collapsed="false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customFormat="false" ht="15.75" hidden="false" customHeight="true" outlineLevel="0" collapsed="false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customFormat="false" ht="15.75" hidden="false" customHeight="true" outlineLevel="0" collapsed="false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customFormat="false" ht="15.75" hidden="false" customHeight="true" outlineLevel="0" collapsed="false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customFormat="false" ht="15.75" hidden="false" customHeight="true" outlineLevel="0" collapsed="false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customFormat="false" ht="15.75" hidden="false" customHeight="true" outlineLevel="0" collapsed="false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customFormat="false" ht="15.75" hidden="false" customHeight="true" outlineLevel="0" collapsed="false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customFormat="false" ht="15.75" hidden="false" customHeight="true" outlineLevel="0" collapsed="false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customFormat="false" ht="15.75" hidden="false" customHeight="true" outlineLevel="0" collapsed="false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customFormat="false" ht="15.75" hidden="false" customHeight="true" outlineLevel="0" collapsed="false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customFormat="false" ht="15.75" hidden="false" customHeight="true" outlineLevel="0" collapsed="false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customFormat="false" ht="15.75" hidden="false" customHeight="true" outlineLevel="0" collapsed="false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customFormat="false" ht="15.75" hidden="false" customHeight="true" outlineLevel="0" collapsed="false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customFormat="false" ht="15.75" hidden="false" customHeight="true" outlineLevel="0" collapsed="false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customFormat="false" ht="15.75" hidden="false" customHeight="true" outlineLevel="0" collapsed="false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customFormat="false" ht="15.75" hidden="false" customHeight="true" outlineLevel="0" collapsed="false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customFormat="false" ht="15.75" hidden="false" customHeight="true" outlineLevel="0" collapsed="false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customFormat="false" ht="15.75" hidden="false" customHeight="true" outlineLevel="0" collapsed="false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customFormat="false" ht="15.75" hidden="false" customHeight="true" outlineLevel="0" collapsed="false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customFormat="false" ht="15.75" hidden="false" customHeight="true" outlineLevel="0" collapsed="false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customFormat="false" ht="15.75" hidden="false" customHeight="true" outlineLevel="0" collapsed="false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customFormat="false" ht="15.75" hidden="false" customHeight="true" outlineLevel="0" collapsed="false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customFormat="false" ht="15.75" hidden="false" customHeight="true" outlineLevel="0" collapsed="false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customFormat="false" ht="15.75" hidden="false" customHeight="true" outlineLevel="0" collapsed="false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customFormat="false" ht="15.75" hidden="false" customHeight="true" outlineLevel="0" collapsed="false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customFormat="false" ht="15.75" hidden="false" customHeight="true" outlineLevel="0" collapsed="false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customFormat="false" ht="15.75" hidden="false" customHeight="true" outlineLevel="0" collapsed="false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customFormat="false" ht="15.75" hidden="false" customHeight="true" outlineLevel="0" collapsed="false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customFormat="false" ht="15.75" hidden="false" customHeight="true" outlineLevel="0" collapsed="false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customFormat="false" ht="15.75" hidden="false" customHeight="true" outlineLevel="0" collapsed="false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customFormat="false" ht="15.75" hidden="false" customHeight="true" outlineLevel="0" collapsed="false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customFormat="false" ht="15.75" hidden="false" customHeight="true" outlineLevel="0" collapsed="false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customFormat="false" ht="15.75" hidden="false" customHeight="true" outlineLevel="0" collapsed="false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customFormat="false" ht="15.75" hidden="false" customHeight="true" outlineLevel="0" collapsed="false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customFormat="false" ht="15.75" hidden="false" customHeight="true" outlineLevel="0" collapsed="false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customFormat="false" ht="15.75" hidden="false" customHeight="true" outlineLevel="0" collapsed="false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customFormat="false" ht="15.75" hidden="false" customHeight="true" outlineLevel="0" collapsed="false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customFormat="false" ht="15.75" hidden="false" customHeight="true" outlineLevel="0" collapsed="false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customFormat="false" ht="15.75" hidden="false" customHeight="true" outlineLevel="0" collapsed="false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customFormat="false" ht="15.75" hidden="false" customHeight="true" outlineLevel="0" collapsed="false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customFormat="false" ht="15.75" hidden="false" customHeight="true" outlineLevel="0" collapsed="false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customFormat="false" ht="15.75" hidden="false" customHeight="true" outlineLevel="0" collapsed="false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customFormat="false" ht="15.75" hidden="false" customHeight="true" outlineLevel="0" collapsed="false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customFormat="false" ht="15.75" hidden="false" customHeight="true" outlineLevel="0" collapsed="false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customFormat="false" ht="15.75" hidden="false" customHeight="true" outlineLevel="0" collapsed="false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customFormat="false" ht="15.75" hidden="false" customHeight="true" outlineLevel="0" collapsed="false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customFormat="false" ht="15.75" hidden="false" customHeight="true" outlineLevel="0" collapsed="false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customFormat="false" ht="15.75" hidden="false" customHeight="true" outlineLevel="0" collapsed="false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customFormat="false" ht="15.75" hidden="false" customHeight="true" outlineLevel="0" collapsed="false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customFormat="false" ht="15.75" hidden="false" customHeight="true" outlineLevel="0" collapsed="false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customFormat="false" ht="15.75" hidden="false" customHeight="true" outlineLevel="0" collapsed="false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customFormat="false" ht="15.75" hidden="false" customHeight="true" outlineLevel="0" collapsed="false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customFormat="false" ht="15.75" hidden="false" customHeight="true" outlineLevel="0" collapsed="false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customFormat="false" ht="15.75" hidden="false" customHeight="true" outlineLevel="0" collapsed="false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customFormat="false" ht="15.75" hidden="false" customHeight="true" outlineLevel="0" collapsed="false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customFormat="false" ht="15.75" hidden="false" customHeight="true" outlineLevel="0" collapsed="false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customFormat="false" ht="15.75" hidden="false" customHeight="true" outlineLevel="0" collapsed="false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customFormat="false" ht="15.75" hidden="false" customHeight="true" outlineLevel="0" collapsed="false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customFormat="false" ht="15.75" hidden="false" customHeight="true" outlineLevel="0" collapsed="false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customFormat="false" ht="15.75" hidden="false" customHeight="true" outlineLevel="0" collapsed="false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customFormat="false" ht="15.75" hidden="false" customHeight="true" outlineLevel="0" collapsed="false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customFormat="false" ht="15.75" hidden="false" customHeight="true" outlineLevel="0" collapsed="false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customFormat="false" ht="15.75" hidden="false" customHeight="true" outlineLevel="0" collapsed="false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customFormat="false" ht="15.75" hidden="false" customHeight="true" outlineLevel="0" collapsed="false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customFormat="false" ht="15.75" hidden="false" customHeight="true" outlineLevel="0" collapsed="false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customFormat="false" ht="15.75" hidden="false" customHeight="true" outlineLevel="0" collapsed="false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customFormat="false" ht="15.75" hidden="false" customHeight="true" outlineLevel="0" collapsed="false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customFormat="false" ht="15.75" hidden="false" customHeight="true" outlineLevel="0" collapsed="false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customFormat="false" ht="15.75" hidden="false" customHeight="true" outlineLevel="0" collapsed="false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customFormat="false" ht="15.75" hidden="false" customHeight="true" outlineLevel="0" collapsed="false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customFormat="false" ht="15.75" hidden="false" customHeight="true" outlineLevel="0" collapsed="false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customFormat="false" ht="15.75" hidden="false" customHeight="true" outlineLevel="0" collapsed="false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customFormat="false" ht="15.75" hidden="false" customHeight="true" outlineLevel="0" collapsed="false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customFormat="false" ht="15.75" hidden="false" customHeight="true" outlineLevel="0" collapsed="false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customFormat="false" ht="15.75" hidden="false" customHeight="true" outlineLevel="0" collapsed="false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customFormat="false" ht="15.75" hidden="false" customHeight="true" outlineLevel="0" collapsed="false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customFormat="false" ht="15.75" hidden="false" customHeight="true" outlineLevel="0" collapsed="false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customFormat="false" ht="15.75" hidden="false" customHeight="true" outlineLevel="0" collapsed="false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customFormat="false" ht="15.75" hidden="false" customHeight="true" outlineLevel="0" collapsed="false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customFormat="false" ht="15.75" hidden="false" customHeight="true" outlineLevel="0" collapsed="false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customFormat="false" ht="15.75" hidden="false" customHeight="true" outlineLevel="0" collapsed="false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customFormat="false" ht="15.75" hidden="false" customHeight="true" outlineLevel="0" collapsed="false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customFormat="false" ht="15.75" hidden="false" customHeight="true" outlineLevel="0" collapsed="false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customFormat="false" ht="15.75" hidden="false" customHeight="true" outlineLevel="0" collapsed="false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customFormat="false" ht="15.75" hidden="false" customHeight="true" outlineLevel="0" collapsed="false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customFormat="false" ht="15.75" hidden="false" customHeight="true" outlineLevel="0" collapsed="false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customFormat="false" ht="15.75" hidden="false" customHeight="true" outlineLevel="0" collapsed="false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customFormat="false" ht="15.75" hidden="false" customHeight="true" outlineLevel="0" collapsed="false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customFormat="false" ht="15.75" hidden="false" customHeight="true" outlineLevel="0" collapsed="false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customFormat="false" ht="15.75" hidden="false" customHeight="true" outlineLevel="0" collapsed="false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customFormat="false" ht="15.75" hidden="false" customHeight="true" outlineLevel="0" collapsed="false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customFormat="false" ht="15.75" hidden="false" customHeight="true" outlineLevel="0" collapsed="false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customFormat="false" ht="15.75" hidden="false" customHeight="true" outlineLevel="0" collapsed="false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customFormat="false" ht="15.75" hidden="false" customHeight="true" outlineLevel="0" collapsed="false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customFormat="false" ht="15.75" hidden="false" customHeight="true" outlineLevel="0" collapsed="false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customFormat="false" ht="15.75" hidden="false" customHeight="true" outlineLevel="0" collapsed="false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customFormat="false" ht="15.75" hidden="false" customHeight="true" outlineLevel="0" collapsed="false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customFormat="false" ht="15.75" hidden="false" customHeight="true" outlineLevel="0" collapsed="false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customFormat="false" ht="15.75" hidden="false" customHeight="true" outlineLevel="0" collapsed="false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customFormat="false" ht="15.75" hidden="false" customHeight="true" outlineLevel="0" collapsed="false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customFormat="false" ht="15.75" hidden="false" customHeight="true" outlineLevel="0" collapsed="false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customFormat="false" ht="15.75" hidden="false" customHeight="true" outlineLevel="0" collapsed="false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customFormat="false" ht="15.75" hidden="false" customHeight="true" outlineLevel="0" collapsed="false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customFormat="false" ht="15.75" hidden="false" customHeight="true" outlineLevel="0" collapsed="false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customFormat="false" ht="15.75" hidden="false" customHeight="true" outlineLevel="0" collapsed="false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customFormat="false" ht="15.75" hidden="false" customHeight="true" outlineLevel="0" collapsed="false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customFormat="false" ht="15.75" hidden="false" customHeight="true" outlineLevel="0" collapsed="false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customFormat="false" ht="15.75" hidden="false" customHeight="true" outlineLevel="0" collapsed="false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customFormat="false" ht="15.75" hidden="false" customHeight="true" outlineLevel="0" collapsed="false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customFormat="false" ht="15.75" hidden="false" customHeight="true" outlineLevel="0" collapsed="false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customFormat="false" ht="15.75" hidden="false" customHeight="true" outlineLevel="0" collapsed="false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customFormat="false" ht="15.75" hidden="false" customHeight="true" outlineLevel="0" collapsed="false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customFormat="false" ht="15.75" hidden="false" customHeight="true" outlineLevel="0" collapsed="false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customFormat="false" ht="15.75" hidden="false" customHeight="true" outlineLevel="0" collapsed="false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customFormat="false" ht="15.75" hidden="false" customHeight="true" outlineLevel="0" collapsed="false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customFormat="false" ht="15.75" hidden="false" customHeight="true" outlineLevel="0" collapsed="false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customFormat="false" ht="15.75" hidden="false" customHeight="true" outlineLevel="0" collapsed="false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customFormat="false" ht="15.75" hidden="false" customHeight="true" outlineLevel="0" collapsed="false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customFormat="false" ht="15.75" hidden="false" customHeight="true" outlineLevel="0" collapsed="false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customFormat="false" ht="15.75" hidden="false" customHeight="true" outlineLevel="0" collapsed="false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customFormat="false" ht="15.75" hidden="false" customHeight="true" outlineLevel="0" collapsed="false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customFormat="false" ht="15.75" hidden="false" customHeight="true" outlineLevel="0" collapsed="false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customFormat="false" ht="15.75" hidden="false" customHeight="true" outlineLevel="0" collapsed="false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customFormat="false" ht="15.75" hidden="false" customHeight="true" outlineLevel="0" collapsed="false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customFormat="false" ht="15.75" hidden="false" customHeight="true" outlineLevel="0" collapsed="false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customFormat="false" ht="15.75" hidden="false" customHeight="true" outlineLevel="0" collapsed="false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customFormat="false" ht="15.75" hidden="false" customHeight="true" outlineLevel="0" collapsed="false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customFormat="false" ht="15.75" hidden="false" customHeight="true" outlineLevel="0" collapsed="false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customFormat="false" ht="15.75" hidden="false" customHeight="true" outlineLevel="0" collapsed="false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customFormat="false" ht="15.75" hidden="false" customHeight="true" outlineLevel="0" collapsed="false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customFormat="false" ht="15.75" hidden="false" customHeight="true" outlineLevel="0" collapsed="false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customFormat="false" ht="15.75" hidden="false" customHeight="true" outlineLevel="0" collapsed="false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customFormat="false" ht="15.75" hidden="false" customHeight="true" outlineLevel="0" collapsed="false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customFormat="false" ht="15.75" hidden="false" customHeight="true" outlineLevel="0" collapsed="false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customFormat="false" ht="15.75" hidden="false" customHeight="true" outlineLevel="0" collapsed="false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customFormat="false" ht="15.75" hidden="false" customHeight="true" outlineLevel="0" collapsed="false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customFormat="false" ht="15.75" hidden="false" customHeight="true" outlineLevel="0" collapsed="false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customFormat="false" ht="15.75" hidden="false" customHeight="true" outlineLevel="0" collapsed="false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customFormat="false" ht="15.75" hidden="false" customHeight="true" outlineLevel="0" collapsed="false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customFormat="false" ht="15.75" hidden="false" customHeight="true" outlineLevel="0" collapsed="false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customFormat="false" ht="15.75" hidden="false" customHeight="true" outlineLevel="0" collapsed="false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customFormat="false" ht="15.75" hidden="false" customHeight="true" outlineLevel="0" collapsed="false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customFormat="false" ht="15.75" hidden="false" customHeight="true" outlineLevel="0" collapsed="false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customFormat="false" ht="15.75" hidden="false" customHeight="true" outlineLevel="0" collapsed="false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customFormat="false" ht="15.75" hidden="false" customHeight="true" outlineLevel="0" collapsed="false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customFormat="false" ht="15.75" hidden="false" customHeight="true" outlineLevel="0" collapsed="false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customFormat="false" ht="15.75" hidden="false" customHeight="true" outlineLevel="0" collapsed="false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customFormat="false" ht="15.75" hidden="false" customHeight="true" outlineLevel="0" collapsed="false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customFormat="false" ht="15.75" hidden="false" customHeight="true" outlineLevel="0" collapsed="false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customFormat="false" ht="15.75" hidden="false" customHeight="true" outlineLevel="0" collapsed="false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customFormat="false" ht="15.75" hidden="false" customHeight="true" outlineLevel="0" collapsed="false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customFormat="false" ht="15.75" hidden="false" customHeight="true" outlineLevel="0" collapsed="false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customFormat="false" ht="15.75" hidden="false" customHeight="true" outlineLevel="0" collapsed="false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customFormat="false" ht="15.75" hidden="false" customHeight="true" outlineLevel="0" collapsed="false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customFormat="false" ht="15.75" hidden="false" customHeight="true" outlineLevel="0" collapsed="false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customFormat="false" ht="15.75" hidden="false" customHeight="true" outlineLevel="0" collapsed="false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customFormat="false" ht="15.75" hidden="false" customHeight="true" outlineLevel="0" collapsed="false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customFormat="false" ht="15.75" hidden="false" customHeight="true" outlineLevel="0" collapsed="false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customFormat="false" ht="15.75" hidden="false" customHeight="true" outlineLevel="0" collapsed="false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customFormat="false" ht="15.75" hidden="false" customHeight="true" outlineLevel="0" collapsed="false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customFormat="false" ht="15.75" hidden="false" customHeight="true" outlineLevel="0" collapsed="false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customFormat="false" ht="15.75" hidden="false" customHeight="true" outlineLevel="0" collapsed="false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customFormat="false" ht="15.75" hidden="false" customHeight="true" outlineLevel="0" collapsed="false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customFormat="false" ht="15.75" hidden="false" customHeight="true" outlineLevel="0" collapsed="false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customFormat="false" ht="15.75" hidden="false" customHeight="true" outlineLevel="0" collapsed="false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customFormat="false" ht="15.75" hidden="false" customHeight="true" outlineLevel="0" collapsed="false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customFormat="false" ht="15.75" hidden="false" customHeight="true" outlineLevel="0" collapsed="false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customFormat="false" ht="15.75" hidden="false" customHeight="true" outlineLevel="0" collapsed="false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customFormat="false" ht="15.75" hidden="false" customHeight="true" outlineLevel="0" collapsed="false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customFormat="false" ht="15.75" hidden="false" customHeight="true" outlineLevel="0" collapsed="false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customFormat="false" ht="15.75" hidden="false" customHeight="true" outlineLevel="0" collapsed="false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customFormat="false" ht="15.75" hidden="false" customHeight="true" outlineLevel="0" collapsed="false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customFormat="false" ht="15.75" hidden="false" customHeight="true" outlineLevel="0" collapsed="false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customFormat="false" ht="15.75" hidden="false" customHeight="true" outlineLevel="0" collapsed="false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customFormat="false" ht="15.75" hidden="false" customHeight="true" outlineLevel="0" collapsed="false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customFormat="false" ht="15.75" hidden="false" customHeight="true" outlineLevel="0" collapsed="false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customFormat="false" ht="15.75" hidden="false" customHeight="true" outlineLevel="0" collapsed="false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customFormat="false" ht="15.75" hidden="false" customHeight="true" outlineLevel="0" collapsed="false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customFormat="false" ht="15.75" hidden="false" customHeight="true" outlineLevel="0" collapsed="false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customFormat="false" ht="15.75" hidden="false" customHeight="true" outlineLevel="0" collapsed="false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customFormat="false" ht="15.75" hidden="false" customHeight="true" outlineLevel="0" collapsed="false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customFormat="false" ht="15.75" hidden="false" customHeight="true" outlineLevel="0" collapsed="false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customFormat="false" ht="15.75" hidden="false" customHeight="true" outlineLevel="0" collapsed="false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customFormat="false" ht="15.75" hidden="false" customHeight="true" outlineLevel="0" collapsed="false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customFormat="false" ht="15.75" hidden="false" customHeight="true" outlineLevel="0" collapsed="false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customFormat="false" ht="15.75" hidden="false" customHeight="true" outlineLevel="0" collapsed="false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customFormat="false" ht="15.75" hidden="false" customHeight="true" outlineLevel="0" collapsed="false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customFormat="false" ht="15.75" hidden="false" customHeight="true" outlineLevel="0" collapsed="false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customFormat="false" ht="15.75" hidden="false" customHeight="true" outlineLevel="0" collapsed="false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customFormat="false" ht="15.75" hidden="false" customHeight="true" outlineLevel="0" collapsed="false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customFormat="false" ht="15.75" hidden="false" customHeight="true" outlineLevel="0" collapsed="false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customFormat="false" ht="15.75" hidden="false" customHeight="true" outlineLevel="0" collapsed="false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customFormat="false" ht="15.75" hidden="false" customHeight="true" outlineLevel="0" collapsed="false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customFormat="false" ht="15.75" hidden="false" customHeight="true" outlineLevel="0" collapsed="false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customFormat="false" ht="15.75" hidden="false" customHeight="true" outlineLevel="0" collapsed="false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customFormat="false" ht="15.75" hidden="false" customHeight="true" outlineLevel="0" collapsed="false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customFormat="false" ht="15.75" hidden="false" customHeight="true" outlineLevel="0" collapsed="false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customFormat="false" ht="15.75" hidden="false" customHeight="true" outlineLevel="0" collapsed="false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customFormat="false" ht="15.75" hidden="false" customHeight="true" outlineLevel="0" collapsed="false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customFormat="false" ht="15.75" hidden="false" customHeight="true" outlineLevel="0" collapsed="false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customFormat="false" ht="15.75" hidden="false" customHeight="true" outlineLevel="0" collapsed="false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customFormat="false" ht="15.75" hidden="false" customHeight="true" outlineLevel="0" collapsed="false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customFormat="false" ht="15.75" hidden="false" customHeight="true" outlineLevel="0" collapsed="false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customFormat="false" ht="15.75" hidden="false" customHeight="true" outlineLevel="0" collapsed="false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customFormat="false" ht="15.75" hidden="false" customHeight="true" outlineLevel="0" collapsed="false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customFormat="false" ht="15.75" hidden="false" customHeight="true" outlineLevel="0" collapsed="false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customFormat="false" ht="15.75" hidden="false" customHeight="true" outlineLevel="0" collapsed="false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customFormat="false" ht="15.75" hidden="false" customHeight="true" outlineLevel="0" collapsed="false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customFormat="false" ht="15.75" hidden="false" customHeight="true" outlineLevel="0" collapsed="false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customFormat="false" ht="15.75" hidden="false" customHeight="true" outlineLevel="0" collapsed="false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customFormat="false" ht="15.75" hidden="false" customHeight="true" outlineLevel="0" collapsed="false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customFormat="false" ht="15.75" hidden="false" customHeight="true" outlineLevel="0" collapsed="false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customFormat="false" ht="15.75" hidden="false" customHeight="true" outlineLevel="0" collapsed="false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customFormat="false" ht="15.75" hidden="false" customHeight="true" outlineLevel="0" collapsed="false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customFormat="false" ht="15.75" hidden="false" customHeight="true" outlineLevel="0" collapsed="false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customFormat="false" ht="15.75" hidden="false" customHeight="true" outlineLevel="0" collapsed="false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customFormat="false" ht="15.75" hidden="false" customHeight="true" outlineLevel="0" collapsed="false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customFormat="false" ht="15.75" hidden="false" customHeight="true" outlineLevel="0" collapsed="false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customFormat="false" ht="15.75" hidden="false" customHeight="true" outlineLevel="0" collapsed="false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customFormat="false" ht="15.75" hidden="false" customHeight="true" outlineLevel="0" collapsed="false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customFormat="false" ht="15.75" hidden="false" customHeight="true" outlineLevel="0" collapsed="false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customFormat="false" ht="15.75" hidden="false" customHeight="true" outlineLevel="0" collapsed="false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customFormat="false" ht="15.75" hidden="false" customHeight="true" outlineLevel="0" collapsed="false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customFormat="false" ht="15.75" hidden="false" customHeight="true" outlineLevel="0" collapsed="false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customFormat="false" ht="15.75" hidden="false" customHeight="true" outlineLevel="0" collapsed="false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customFormat="false" ht="15.75" hidden="false" customHeight="true" outlineLevel="0" collapsed="false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customFormat="false" ht="15.75" hidden="false" customHeight="true" outlineLevel="0" collapsed="false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customFormat="false" ht="15.75" hidden="false" customHeight="true" outlineLevel="0" collapsed="false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customFormat="false" ht="15.75" hidden="false" customHeight="true" outlineLevel="0" collapsed="false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customFormat="false" ht="15.75" hidden="false" customHeight="true" outlineLevel="0" collapsed="false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customFormat="false" ht="15.75" hidden="false" customHeight="true" outlineLevel="0" collapsed="false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customFormat="false" ht="15.75" hidden="false" customHeight="true" outlineLevel="0" collapsed="false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customFormat="false" ht="15.75" hidden="false" customHeight="true" outlineLevel="0" collapsed="false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customFormat="false" ht="15.75" hidden="false" customHeight="true" outlineLevel="0" collapsed="false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customFormat="false" ht="15.75" hidden="false" customHeight="true" outlineLevel="0" collapsed="false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customFormat="false" ht="15.75" hidden="false" customHeight="true" outlineLevel="0" collapsed="false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customFormat="false" ht="15.75" hidden="false" customHeight="true" outlineLevel="0" collapsed="false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customFormat="false" ht="15.75" hidden="false" customHeight="true" outlineLevel="0" collapsed="false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customFormat="false" ht="15.75" hidden="false" customHeight="true" outlineLevel="0" collapsed="false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customFormat="false" ht="15.75" hidden="false" customHeight="true" outlineLevel="0" collapsed="false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customFormat="false" ht="15.75" hidden="false" customHeight="true" outlineLevel="0" collapsed="false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customFormat="false" ht="15.75" hidden="false" customHeight="true" outlineLevel="0" collapsed="false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customFormat="false" ht="15.75" hidden="false" customHeight="true" outlineLevel="0" collapsed="false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customFormat="false" ht="15.75" hidden="false" customHeight="true" outlineLevel="0" collapsed="false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customFormat="false" ht="15.75" hidden="false" customHeight="true" outlineLevel="0" collapsed="false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customFormat="false" ht="15.75" hidden="false" customHeight="true" outlineLevel="0" collapsed="false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customFormat="false" ht="15.75" hidden="false" customHeight="true" outlineLevel="0" collapsed="false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customFormat="false" ht="15.75" hidden="false" customHeight="true" outlineLevel="0" collapsed="false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customFormat="false" ht="15.75" hidden="false" customHeight="true" outlineLevel="0" collapsed="false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customFormat="false" ht="15.75" hidden="false" customHeight="true" outlineLevel="0" collapsed="false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customFormat="false" ht="15.75" hidden="false" customHeight="true" outlineLevel="0" collapsed="false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customFormat="false" ht="15.75" hidden="false" customHeight="true" outlineLevel="0" collapsed="false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customFormat="false" ht="15.75" hidden="false" customHeight="true" outlineLevel="0" collapsed="false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customFormat="false" ht="15.75" hidden="false" customHeight="true" outlineLevel="0" collapsed="false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customFormat="false" ht="15.75" hidden="false" customHeight="true" outlineLevel="0" collapsed="false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customFormat="false" ht="15.75" hidden="false" customHeight="true" outlineLevel="0" collapsed="false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customFormat="false" ht="15.75" hidden="false" customHeight="true" outlineLevel="0" collapsed="false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customFormat="false" ht="15.75" hidden="false" customHeight="true" outlineLevel="0" collapsed="false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customFormat="false" ht="15.75" hidden="false" customHeight="true" outlineLevel="0" collapsed="false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customFormat="false" ht="15.75" hidden="false" customHeight="true" outlineLevel="0" collapsed="false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customFormat="false" ht="15.75" hidden="false" customHeight="true" outlineLevel="0" collapsed="false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customFormat="false" ht="15.75" hidden="false" customHeight="true" outlineLevel="0" collapsed="false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customFormat="false" ht="15.75" hidden="false" customHeight="true" outlineLevel="0" collapsed="false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customFormat="false" ht="15.75" hidden="false" customHeight="true" outlineLevel="0" collapsed="false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customFormat="false" ht="15.75" hidden="false" customHeight="true" outlineLevel="0" collapsed="false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customFormat="false" ht="15.75" hidden="false" customHeight="true" outlineLevel="0" collapsed="false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customFormat="false" ht="15.75" hidden="false" customHeight="true" outlineLevel="0" collapsed="false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customFormat="false" ht="15.75" hidden="false" customHeight="true" outlineLevel="0" collapsed="false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customFormat="false" ht="15.75" hidden="false" customHeight="true" outlineLevel="0" collapsed="false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customFormat="false" ht="15.75" hidden="false" customHeight="true" outlineLevel="0" collapsed="false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customFormat="false" ht="15.75" hidden="false" customHeight="true" outlineLevel="0" collapsed="false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customFormat="false" ht="15.75" hidden="false" customHeight="true" outlineLevel="0" collapsed="false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customFormat="false" ht="15.75" hidden="false" customHeight="true" outlineLevel="0" collapsed="false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customFormat="false" ht="15.75" hidden="false" customHeight="true" outlineLevel="0" collapsed="false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customFormat="false" ht="15.75" hidden="false" customHeight="true" outlineLevel="0" collapsed="false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customFormat="false" ht="15.75" hidden="false" customHeight="true" outlineLevel="0" collapsed="false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customFormat="false" ht="15.75" hidden="false" customHeight="true" outlineLevel="0" collapsed="false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customFormat="false" ht="15.75" hidden="false" customHeight="true" outlineLevel="0" collapsed="false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customFormat="false" ht="15.75" hidden="false" customHeight="true" outlineLevel="0" collapsed="false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customFormat="false" ht="15.75" hidden="false" customHeight="true" outlineLevel="0" collapsed="false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customFormat="false" ht="15.75" hidden="false" customHeight="true" outlineLevel="0" collapsed="false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customFormat="false" ht="15.75" hidden="false" customHeight="true" outlineLevel="0" collapsed="false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customFormat="false" ht="15.75" hidden="false" customHeight="true" outlineLevel="0" collapsed="false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customFormat="false" ht="15.75" hidden="false" customHeight="true" outlineLevel="0" collapsed="false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customFormat="false" ht="15.75" hidden="false" customHeight="true" outlineLevel="0" collapsed="false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customFormat="false" ht="15.75" hidden="false" customHeight="true" outlineLevel="0" collapsed="false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customFormat="false" ht="15.75" hidden="false" customHeight="true" outlineLevel="0" collapsed="false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customFormat="false" ht="15.75" hidden="false" customHeight="true" outlineLevel="0" collapsed="false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customFormat="false" ht="15.75" hidden="false" customHeight="true" outlineLevel="0" collapsed="false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customFormat="false" ht="15.75" hidden="false" customHeight="true" outlineLevel="0" collapsed="false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customFormat="false" ht="15.75" hidden="false" customHeight="true" outlineLevel="0" collapsed="false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customFormat="false" ht="15.75" hidden="false" customHeight="true" outlineLevel="0" collapsed="false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customFormat="false" ht="15.75" hidden="false" customHeight="true" outlineLevel="0" collapsed="false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customFormat="false" ht="15.75" hidden="false" customHeight="true" outlineLevel="0" collapsed="false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customFormat="false" ht="15.75" hidden="false" customHeight="true" outlineLevel="0" collapsed="false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customFormat="false" ht="15.75" hidden="false" customHeight="true" outlineLevel="0" collapsed="false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customFormat="false" ht="15.75" hidden="false" customHeight="true" outlineLevel="0" collapsed="false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customFormat="false" ht="15.75" hidden="false" customHeight="true" outlineLevel="0" collapsed="false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customFormat="false" ht="15.75" hidden="false" customHeight="true" outlineLevel="0" collapsed="false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customFormat="false" ht="15.75" hidden="false" customHeight="true" outlineLevel="0" collapsed="false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customFormat="false" ht="15.75" hidden="false" customHeight="true" outlineLevel="0" collapsed="false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customFormat="false" ht="15.75" hidden="false" customHeight="true" outlineLevel="0" collapsed="false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customFormat="false" ht="15.75" hidden="false" customHeight="true" outlineLevel="0" collapsed="false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customFormat="false" ht="15.75" hidden="false" customHeight="true" outlineLevel="0" collapsed="false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customFormat="false" ht="15.75" hidden="false" customHeight="true" outlineLevel="0" collapsed="false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customFormat="false" ht="15.75" hidden="false" customHeight="true" outlineLevel="0" collapsed="false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customFormat="false" ht="15.75" hidden="false" customHeight="true" outlineLevel="0" collapsed="false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customFormat="false" ht="15.75" hidden="false" customHeight="true" outlineLevel="0" collapsed="false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customFormat="false" ht="15.75" hidden="false" customHeight="true" outlineLevel="0" collapsed="false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customFormat="false" ht="15.75" hidden="false" customHeight="true" outlineLevel="0" collapsed="false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customFormat="false" ht="15.75" hidden="false" customHeight="true" outlineLevel="0" collapsed="false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customFormat="false" ht="15.75" hidden="false" customHeight="true" outlineLevel="0" collapsed="false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customFormat="false" ht="15.75" hidden="false" customHeight="true" outlineLevel="0" collapsed="false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customFormat="false" ht="15.75" hidden="false" customHeight="true" outlineLevel="0" collapsed="false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customFormat="false" ht="15.75" hidden="false" customHeight="true" outlineLevel="0" collapsed="false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customFormat="false" ht="15.75" hidden="false" customHeight="true" outlineLevel="0" collapsed="false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customFormat="false" ht="15.75" hidden="false" customHeight="true" outlineLevel="0" collapsed="false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customFormat="false" ht="15.75" hidden="false" customHeight="true" outlineLevel="0" collapsed="false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customFormat="false" ht="15.75" hidden="false" customHeight="true" outlineLevel="0" collapsed="false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customFormat="false" ht="15.75" hidden="false" customHeight="true" outlineLevel="0" collapsed="false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customFormat="false" ht="15.75" hidden="false" customHeight="true" outlineLevel="0" collapsed="false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customFormat="false" ht="15.75" hidden="false" customHeight="true" outlineLevel="0" collapsed="false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customFormat="false" ht="15.75" hidden="false" customHeight="true" outlineLevel="0" collapsed="false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customFormat="false" ht="15.75" hidden="false" customHeight="true" outlineLevel="0" collapsed="false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customFormat="false" ht="15.75" hidden="false" customHeight="true" outlineLevel="0" collapsed="false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customFormat="false" ht="15.75" hidden="false" customHeight="true" outlineLevel="0" collapsed="false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customFormat="false" ht="15.75" hidden="false" customHeight="true" outlineLevel="0" collapsed="false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customFormat="false" ht="15.75" hidden="false" customHeight="true" outlineLevel="0" collapsed="false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customFormat="false" ht="15.75" hidden="false" customHeight="true" outlineLevel="0" collapsed="false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customFormat="false" ht="15.75" hidden="false" customHeight="true" outlineLevel="0" collapsed="false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customFormat="false" ht="15.75" hidden="false" customHeight="true" outlineLevel="0" collapsed="false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customFormat="false" ht="15.75" hidden="false" customHeight="true" outlineLevel="0" collapsed="false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customFormat="false" ht="15.75" hidden="false" customHeight="true" outlineLevel="0" collapsed="false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customFormat="false" ht="15.75" hidden="false" customHeight="true" outlineLevel="0" collapsed="false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customFormat="false" ht="15.75" hidden="false" customHeight="true" outlineLevel="0" collapsed="false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customFormat="false" ht="15.75" hidden="false" customHeight="true" outlineLevel="0" collapsed="false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customFormat="false" ht="15.75" hidden="false" customHeight="true" outlineLevel="0" collapsed="false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customFormat="false" ht="15.75" hidden="false" customHeight="true" outlineLevel="0" collapsed="false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customFormat="false" ht="15.75" hidden="false" customHeight="true" outlineLevel="0" collapsed="false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customFormat="false" ht="15.75" hidden="false" customHeight="true" outlineLevel="0" collapsed="false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customFormat="false" ht="15.75" hidden="false" customHeight="true" outlineLevel="0" collapsed="false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customFormat="false" ht="15.75" hidden="false" customHeight="true" outlineLevel="0" collapsed="false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customFormat="false" ht="15.75" hidden="false" customHeight="true" outlineLevel="0" collapsed="false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customFormat="false" ht="15.75" hidden="false" customHeight="true" outlineLevel="0" collapsed="false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customFormat="false" ht="15.75" hidden="false" customHeight="true" outlineLevel="0" collapsed="false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customFormat="false" ht="15.75" hidden="false" customHeight="true" outlineLevel="0" collapsed="false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customFormat="false" ht="15.75" hidden="false" customHeight="true" outlineLevel="0" collapsed="false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customFormat="false" ht="15.75" hidden="false" customHeight="true" outlineLevel="0" collapsed="false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customFormat="false" ht="15.75" hidden="false" customHeight="true" outlineLevel="0" collapsed="false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customFormat="false" ht="15.75" hidden="false" customHeight="true" outlineLevel="0" collapsed="false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customFormat="false" ht="15.75" hidden="false" customHeight="true" outlineLevel="0" collapsed="false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customFormat="false" ht="15.75" hidden="false" customHeight="true" outlineLevel="0" collapsed="false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customFormat="false" ht="15.75" hidden="false" customHeight="true" outlineLevel="0" collapsed="false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customFormat="false" ht="15.75" hidden="false" customHeight="true" outlineLevel="0" collapsed="false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customFormat="false" ht="15.75" hidden="false" customHeight="true" outlineLevel="0" collapsed="false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customFormat="false" ht="15.75" hidden="false" customHeight="true" outlineLevel="0" collapsed="false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customFormat="false" ht="15.75" hidden="false" customHeight="true" outlineLevel="0" collapsed="false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customFormat="false" ht="15.75" hidden="false" customHeight="true" outlineLevel="0" collapsed="false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customFormat="false" ht="15.75" hidden="false" customHeight="true" outlineLevel="0" collapsed="false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customFormat="false" ht="15.75" hidden="false" customHeight="true" outlineLevel="0" collapsed="false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customFormat="false" ht="15.75" hidden="false" customHeight="true" outlineLevel="0" collapsed="false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customFormat="false" ht="15.75" hidden="false" customHeight="true" outlineLevel="0" collapsed="false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customFormat="false" ht="15.75" hidden="false" customHeight="true" outlineLevel="0" collapsed="false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customFormat="false" ht="15.75" hidden="false" customHeight="true" outlineLevel="0" collapsed="false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customFormat="false" ht="15.75" hidden="false" customHeight="true" outlineLevel="0" collapsed="false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customFormat="false" ht="15.75" hidden="false" customHeight="true" outlineLevel="0" collapsed="false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customFormat="false" ht="15.75" hidden="false" customHeight="true" outlineLevel="0" collapsed="false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customFormat="false" ht="15.75" hidden="false" customHeight="true" outlineLevel="0" collapsed="false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customFormat="false" ht="15.75" hidden="false" customHeight="true" outlineLevel="0" collapsed="false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customFormat="false" ht="15.75" hidden="false" customHeight="true" outlineLevel="0" collapsed="false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customFormat="false" ht="15.75" hidden="false" customHeight="true" outlineLevel="0" collapsed="false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customFormat="false" ht="15.75" hidden="false" customHeight="true" outlineLevel="0" collapsed="false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customFormat="false" ht="15.75" hidden="false" customHeight="true" outlineLevel="0" collapsed="false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customFormat="false" ht="15.75" hidden="false" customHeight="true" outlineLevel="0" collapsed="false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customFormat="false" ht="15.75" hidden="false" customHeight="true" outlineLevel="0" collapsed="false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customFormat="false" ht="15.75" hidden="false" customHeight="true" outlineLevel="0" collapsed="false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customFormat="false" ht="15.75" hidden="false" customHeight="true" outlineLevel="0" collapsed="false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customFormat="false" ht="15.75" hidden="false" customHeight="true" outlineLevel="0" collapsed="false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customFormat="false" ht="15.75" hidden="false" customHeight="true" outlineLevel="0" collapsed="false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customFormat="false" ht="15.75" hidden="false" customHeight="true" outlineLevel="0" collapsed="false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customFormat="false" ht="15.75" hidden="false" customHeight="true" outlineLevel="0" collapsed="false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customFormat="false" ht="15.75" hidden="false" customHeight="true" outlineLevel="0" collapsed="false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customFormat="false" ht="15.75" hidden="false" customHeight="true" outlineLevel="0" collapsed="false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customFormat="false" ht="15.75" hidden="false" customHeight="true" outlineLevel="0" collapsed="false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customFormat="false" ht="15.75" hidden="false" customHeight="true" outlineLevel="0" collapsed="false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customFormat="false" ht="15.75" hidden="false" customHeight="true" outlineLevel="0" collapsed="false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customFormat="false" ht="15.75" hidden="false" customHeight="true" outlineLevel="0" collapsed="false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customFormat="false" ht="15.75" hidden="false" customHeight="true" outlineLevel="0" collapsed="false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customFormat="false" ht="15.75" hidden="false" customHeight="true" outlineLevel="0" collapsed="false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customFormat="false" ht="15.75" hidden="false" customHeight="true" outlineLevel="0" collapsed="false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customFormat="false" ht="15.75" hidden="false" customHeight="true" outlineLevel="0" collapsed="false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customFormat="false" ht="15.75" hidden="false" customHeight="true" outlineLevel="0" collapsed="false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customFormat="false" ht="15.75" hidden="false" customHeight="true" outlineLevel="0" collapsed="false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customFormat="false" ht="15.75" hidden="false" customHeight="true" outlineLevel="0" collapsed="false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customFormat="false" ht="15.75" hidden="false" customHeight="true" outlineLevel="0" collapsed="false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customFormat="false" ht="15.75" hidden="false" customHeight="true" outlineLevel="0" collapsed="false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customFormat="false" ht="15.75" hidden="false" customHeight="true" outlineLevel="0" collapsed="false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customFormat="false" ht="15.75" hidden="false" customHeight="true" outlineLevel="0" collapsed="false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customFormat="false" ht="15.75" hidden="false" customHeight="true" outlineLevel="0" collapsed="false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customFormat="false" ht="15.75" hidden="false" customHeight="true" outlineLevel="0" collapsed="false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customFormat="false" ht="15.75" hidden="false" customHeight="true" outlineLevel="0" collapsed="false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customFormat="false" ht="15.75" hidden="false" customHeight="true" outlineLevel="0" collapsed="false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customFormat="false" ht="15.75" hidden="false" customHeight="true" outlineLevel="0" collapsed="false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customFormat="false" ht="15.75" hidden="false" customHeight="true" outlineLevel="0" collapsed="false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customFormat="false" ht="15.75" hidden="false" customHeight="true" outlineLevel="0" collapsed="false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customFormat="false" ht="15.75" hidden="false" customHeight="true" outlineLevel="0" collapsed="false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customFormat="false" ht="15.75" hidden="false" customHeight="true" outlineLevel="0" collapsed="false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customFormat="false" ht="15.75" hidden="false" customHeight="true" outlineLevel="0" collapsed="false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customFormat="false" ht="15.75" hidden="false" customHeight="true" outlineLevel="0" collapsed="false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customFormat="false" ht="15.75" hidden="false" customHeight="true" outlineLevel="0" collapsed="false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customFormat="false" ht="15.75" hidden="false" customHeight="true" outlineLevel="0" collapsed="false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customFormat="false" ht="15.75" hidden="false" customHeight="true" outlineLevel="0" collapsed="false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customFormat="false" ht="15.75" hidden="false" customHeight="true" outlineLevel="0" collapsed="false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customFormat="false" ht="15.75" hidden="false" customHeight="true" outlineLevel="0" collapsed="false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customFormat="false" ht="15.75" hidden="false" customHeight="true" outlineLevel="0" collapsed="false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customFormat="false" ht="15.75" hidden="false" customHeight="true" outlineLevel="0" collapsed="false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customFormat="false" ht="15.75" hidden="false" customHeight="true" outlineLevel="0" collapsed="false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customFormat="false" ht="15.75" hidden="false" customHeight="true" outlineLevel="0" collapsed="false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customFormat="false" ht="15.75" hidden="false" customHeight="true" outlineLevel="0" collapsed="false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customFormat="false" ht="15.75" hidden="false" customHeight="true" outlineLevel="0" collapsed="false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customFormat="false" ht="15.75" hidden="false" customHeight="true" outlineLevel="0" collapsed="false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customFormat="false" ht="15.75" hidden="false" customHeight="true" outlineLevel="0" collapsed="false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customFormat="false" ht="15.75" hidden="false" customHeight="true" outlineLevel="0" collapsed="false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customFormat="false" ht="15.75" hidden="false" customHeight="true" outlineLevel="0" collapsed="false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customFormat="false" ht="15.75" hidden="false" customHeight="true" outlineLevel="0" collapsed="false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customFormat="false" ht="15.75" hidden="false" customHeight="true" outlineLevel="0" collapsed="false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customFormat="false" ht="15.75" hidden="false" customHeight="true" outlineLevel="0" collapsed="false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customFormat="false" ht="15.75" hidden="false" customHeight="true" outlineLevel="0" collapsed="false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customFormat="false" ht="15.75" hidden="false" customHeight="true" outlineLevel="0" collapsed="false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customFormat="false" ht="15.75" hidden="false" customHeight="true" outlineLevel="0" collapsed="false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customFormat="false" ht="15.75" hidden="false" customHeight="true" outlineLevel="0" collapsed="false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customFormat="false" ht="15.75" hidden="false" customHeight="true" outlineLevel="0" collapsed="false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customFormat="false" ht="15.75" hidden="false" customHeight="true" outlineLevel="0" collapsed="false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customFormat="false" ht="15.75" hidden="false" customHeight="true" outlineLevel="0" collapsed="false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  <row r="1001" customFormat="false" ht="15.75" hidden="false" customHeight="true" outlineLevel="0" collapsed="false">
      <c r="A1001" s="3"/>
      <c r="B1001" s="3"/>
      <c r="C1001" s="3"/>
      <c r="D1001" s="3"/>
      <c r="E1001" s="3"/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</row>
    <row r="1002" customFormat="false" ht="15.75" hidden="false" customHeight="true" outlineLevel="0" collapsed="false">
      <c r="A1002" s="3"/>
      <c r="B1002" s="3"/>
      <c r="C1002" s="3"/>
      <c r="D1002" s="3"/>
      <c r="E1002" s="3"/>
      <c r="F1002" s="3"/>
      <c r="G1002" s="3"/>
      <c r="H1002" s="3"/>
      <c r="I1002" s="3"/>
      <c r="J1002" s="3"/>
      <c r="K1002" s="3"/>
      <c r="L1002" s="3"/>
      <c r="M1002" s="3"/>
      <c r="N1002" s="3"/>
      <c r="O1002" s="3"/>
      <c r="P1002" s="3"/>
      <c r="Q1002" s="3"/>
      <c r="R1002" s="3"/>
      <c r="S1002" s="3"/>
      <c r="T1002" s="3"/>
      <c r="U1002" s="3"/>
      <c r="V1002" s="3"/>
      <c r="W1002" s="3"/>
      <c r="X1002" s="3"/>
      <c r="Y1002" s="3"/>
      <c r="Z1002" s="3"/>
    </row>
    <row r="1003" customFormat="false" ht="15.75" hidden="false" customHeight="true" outlineLevel="0" collapsed="false">
      <c r="A1003" s="3"/>
      <c r="B1003" s="3"/>
      <c r="C1003" s="3"/>
      <c r="D1003" s="3"/>
      <c r="E1003" s="3"/>
      <c r="F1003" s="3"/>
      <c r="G1003" s="3"/>
      <c r="H1003" s="3"/>
      <c r="I1003" s="3"/>
      <c r="J1003" s="3"/>
      <c r="K1003" s="3"/>
      <c r="L1003" s="3"/>
      <c r="M1003" s="3"/>
      <c r="N1003" s="3"/>
      <c r="O1003" s="3"/>
      <c r="P1003" s="3"/>
      <c r="Q1003" s="3"/>
      <c r="R1003" s="3"/>
      <c r="S1003" s="3"/>
      <c r="T1003" s="3"/>
      <c r="U1003" s="3"/>
      <c r="V1003" s="3"/>
      <c r="W1003" s="3"/>
      <c r="X1003" s="3"/>
      <c r="Y1003" s="3"/>
      <c r="Z1003" s="3"/>
    </row>
    <row r="1004" customFormat="false" ht="15.75" hidden="false" customHeight="true" outlineLevel="0" collapsed="false">
      <c r="A1004" s="3"/>
      <c r="B1004" s="3"/>
      <c r="C1004" s="3"/>
      <c r="D1004" s="3"/>
      <c r="E1004" s="3"/>
      <c r="F1004" s="3"/>
      <c r="G1004" s="3"/>
      <c r="H1004" s="3"/>
      <c r="I1004" s="3"/>
      <c r="J1004" s="3"/>
      <c r="K1004" s="3"/>
      <c r="L1004" s="3"/>
      <c r="M1004" s="3"/>
      <c r="N1004" s="3"/>
      <c r="O1004" s="3"/>
      <c r="P1004" s="3"/>
      <c r="Q1004" s="3"/>
      <c r="R1004" s="3"/>
      <c r="S1004" s="3"/>
      <c r="T1004" s="3"/>
      <c r="U1004" s="3"/>
      <c r="V1004" s="3"/>
      <c r="W1004" s="3"/>
      <c r="X1004" s="3"/>
      <c r="Y1004" s="3"/>
      <c r="Z1004" s="3"/>
    </row>
    <row r="1005" customFormat="false" ht="15.75" hidden="false" customHeight="true" outlineLevel="0" collapsed="false">
      <c r="A1005" s="3"/>
      <c r="B1005" s="3"/>
      <c r="C1005" s="3"/>
      <c r="D1005" s="3"/>
      <c r="E1005" s="3"/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</row>
    <row r="1006" customFormat="false" ht="15.75" hidden="false" customHeight="true" outlineLevel="0" collapsed="false">
      <c r="A1006" s="3"/>
      <c r="B1006" s="3"/>
      <c r="C1006" s="3"/>
      <c r="D1006" s="3"/>
      <c r="E1006" s="3"/>
      <c r="F1006" s="3"/>
      <c r="G1006" s="3"/>
      <c r="H1006" s="3"/>
      <c r="I1006" s="3"/>
      <c r="J1006" s="3"/>
      <c r="K1006" s="3"/>
      <c r="L1006" s="3"/>
      <c r="M1006" s="3"/>
      <c r="N1006" s="3"/>
      <c r="O1006" s="3"/>
      <c r="P1006" s="3"/>
      <c r="Q1006" s="3"/>
      <c r="R1006" s="3"/>
      <c r="S1006" s="3"/>
      <c r="T1006" s="3"/>
      <c r="U1006" s="3"/>
      <c r="V1006" s="3"/>
      <c r="W1006" s="3"/>
      <c r="X1006" s="3"/>
      <c r="Y1006" s="3"/>
      <c r="Z1006" s="3"/>
    </row>
    <row r="1007" customFormat="false" ht="15.75" hidden="false" customHeight="true" outlineLevel="0" collapsed="false">
      <c r="A1007" s="3"/>
      <c r="B1007" s="3"/>
      <c r="C1007" s="3"/>
      <c r="D1007" s="3"/>
      <c r="E1007" s="3"/>
      <c r="F1007" s="3"/>
      <c r="G1007" s="3"/>
      <c r="H1007" s="3"/>
      <c r="I1007" s="3"/>
      <c r="J1007" s="3"/>
      <c r="K1007" s="3"/>
      <c r="L1007" s="3"/>
      <c r="M1007" s="3"/>
      <c r="N1007" s="3"/>
      <c r="O1007" s="3"/>
      <c r="P1007" s="3"/>
      <c r="Q1007" s="3"/>
      <c r="R1007" s="3"/>
      <c r="S1007" s="3"/>
      <c r="T1007" s="3"/>
      <c r="U1007" s="3"/>
      <c r="V1007" s="3"/>
      <c r="W1007" s="3"/>
      <c r="X1007" s="3"/>
      <c r="Y1007" s="3"/>
      <c r="Z1007" s="3"/>
    </row>
    <row r="1008" customFormat="false" ht="15.75" hidden="false" customHeight="true" outlineLevel="0" collapsed="false">
      <c r="A1008" s="3"/>
      <c r="B1008" s="3"/>
      <c r="C1008" s="3"/>
      <c r="D1008" s="3"/>
      <c r="E1008" s="3"/>
      <c r="F1008" s="3"/>
      <c r="G1008" s="3"/>
      <c r="H1008" s="3"/>
      <c r="I1008" s="3"/>
      <c r="J1008" s="3"/>
      <c r="K1008" s="3"/>
      <c r="L1008" s="3"/>
      <c r="M1008" s="3"/>
      <c r="N1008" s="3"/>
      <c r="O1008" s="3"/>
      <c r="P1008" s="3"/>
      <c r="Q1008" s="3"/>
      <c r="R1008" s="3"/>
      <c r="S1008" s="3"/>
      <c r="T1008" s="3"/>
      <c r="U1008" s="3"/>
      <c r="V1008" s="3"/>
      <c r="W1008" s="3"/>
      <c r="X1008" s="3"/>
      <c r="Y1008" s="3"/>
      <c r="Z1008" s="3"/>
    </row>
    <row r="1009" customFormat="false" ht="15.75" hidden="false" customHeight="true" outlineLevel="0" collapsed="false">
      <c r="A1009" s="3"/>
      <c r="B1009" s="3"/>
      <c r="C1009" s="3"/>
      <c r="D1009" s="3"/>
      <c r="E1009" s="3"/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</row>
    <row r="1010" customFormat="false" ht="15.75" hidden="false" customHeight="true" outlineLevel="0" collapsed="false">
      <c r="A1010" s="3"/>
      <c r="B1010" s="3"/>
      <c r="C1010" s="3"/>
      <c r="D1010" s="3"/>
      <c r="E1010" s="3"/>
      <c r="F1010" s="3"/>
      <c r="G1010" s="3"/>
      <c r="H1010" s="3"/>
      <c r="I1010" s="3"/>
      <c r="J1010" s="3"/>
      <c r="K1010" s="3"/>
      <c r="L1010" s="3"/>
      <c r="M1010" s="3"/>
      <c r="N1010" s="3"/>
      <c r="O1010" s="3"/>
      <c r="P1010" s="3"/>
      <c r="Q1010" s="3"/>
      <c r="R1010" s="3"/>
      <c r="S1010" s="3"/>
      <c r="T1010" s="3"/>
      <c r="U1010" s="3"/>
      <c r="V1010" s="3"/>
      <c r="W1010" s="3"/>
      <c r="X1010" s="3"/>
      <c r="Y1010" s="3"/>
      <c r="Z1010" s="3"/>
    </row>
    <row r="1011" customFormat="false" ht="15.75" hidden="false" customHeight="true" outlineLevel="0" collapsed="false">
      <c r="A1011" s="3"/>
      <c r="B1011" s="3"/>
      <c r="C1011" s="3"/>
      <c r="D1011" s="3"/>
      <c r="E1011" s="3"/>
      <c r="F1011" s="3"/>
      <c r="G1011" s="3"/>
      <c r="H1011" s="3"/>
      <c r="I1011" s="3"/>
      <c r="J1011" s="3"/>
      <c r="K1011" s="3"/>
      <c r="L1011" s="3"/>
      <c r="M1011" s="3"/>
      <c r="N1011" s="3"/>
      <c r="O1011" s="3"/>
      <c r="P1011" s="3"/>
      <c r="Q1011" s="3"/>
      <c r="R1011" s="3"/>
      <c r="S1011" s="3"/>
      <c r="T1011" s="3"/>
      <c r="U1011" s="3"/>
      <c r="V1011" s="3"/>
      <c r="W1011" s="3"/>
      <c r="X1011" s="3"/>
      <c r="Y1011" s="3"/>
      <c r="Z1011" s="3"/>
    </row>
  </sheetData>
  <sheetProtection sheet="true" password="f765" objects="true" scenarios="true"/>
  <mergeCells count="21">
    <mergeCell ref="A1:F4"/>
    <mergeCell ref="A5:F6"/>
    <mergeCell ref="A7:F7"/>
    <mergeCell ref="A8:F8"/>
    <mergeCell ref="A9:F10"/>
    <mergeCell ref="A11:F11"/>
    <mergeCell ref="A12:F12"/>
    <mergeCell ref="B29:C29"/>
    <mergeCell ref="A30:F30"/>
    <mergeCell ref="A31:F31"/>
    <mergeCell ref="B35:C35"/>
    <mergeCell ref="A36:F36"/>
    <mergeCell ref="A37:F37"/>
    <mergeCell ref="B38:C38"/>
    <mergeCell ref="B39:C39"/>
    <mergeCell ref="A40:F40"/>
    <mergeCell ref="A41:D41"/>
    <mergeCell ref="E41:F41"/>
    <mergeCell ref="A42:D42"/>
    <mergeCell ref="E42:F42"/>
    <mergeCell ref="A43:F43"/>
  </mergeCells>
  <conditionalFormatting sqref="A9">
    <cfRule type="cellIs" priority="2" operator="equal" aboveAverage="0" equalAverage="0" bottom="0" percent="0" rank="0" text="" dxfId="0">
      <formula>podwyższony standard</formula>
    </cfRule>
  </conditionalFormatting>
  <conditionalFormatting sqref="A9">
    <cfRule type="containsText" priority="3" operator="containsText" aboveAverage="0" equalAverage="0" bottom="0" percent="0" rank="0" text="Podwyższony Standard" dxfId="0">
      <formula>NOT(ISERROR(SEARCH("Podwyższony Standard",A9)))</formula>
    </cfRule>
  </conditionalFormatting>
  <conditionalFormatting sqref="A9">
    <cfRule type="containsText" priority="4" operator="containsText" aboveAverage="0" equalAverage="0" bottom="0" percent="0" rank="0" text="Ekonomiczna" dxfId="1">
      <formula>NOT(ISERROR(SEARCH("Ekonomiczna",A9)))</formula>
    </cfRule>
  </conditionalFormatting>
  <conditionalFormatting sqref="A9">
    <cfRule type="containsText" priority="5" operator="containsText" aboveAverage="0" equalAverage="0" bottom="0" percent="0" rank="0" text="Standard" dxfId="2">
      <formula>NOT(ISERROR(SEARCH("Standard",A9)))</formula>
    </cfRule>
  </conditionalFormatting>
  <conditionalFormatting sqref="E42">
    <cfRule type="containsText" priority="6" operator="containsText" aboveAverage="0" equalAverage="0" bottom="0" percent="0" rank="0" text="Ekonomiczna" dxfId="3">
      <formula>NOT(ISERROR(SEARCH("Ekonomiczna",E42)))</formula>
    </cfRule>
  </conditionalFormatting>
  <conditionalFormatting sqref="E42">
    <cfRule type="containsText" priority="7" operator="containsText" aboveAverage="0" equalAverage="0" bottom="0" percent="0" rank="0" text="Podwyższony Standard" dxfId="4">
      <formula>NOT(ISERROR(SEARCH("Podwyższony Standard",E42)))</formula>
    </cfRule>
  </conditionalFormatting>
  <conditionalFormatting sqref="E42">
    <cfRule type="cellIs" priority="8" operator="equal" aboveAverage="0" equalAverage="0" bottom="0" percent="0" rank="0" text="" dxfId="5">
      <formula>standard</formula>
    </cfRule>
  </conditionalFormatting>
  <conditionalFormatting sqref="E42">
    <cfRule type="containsText" priority="9" operator="containsText" aboveAverage="0" equalAverage="0" bottom="0" percent="0" rank="0" text="Standard" dxfId="5">
      <formula>NOT(ISERROR(SEARCH("Standard",E42)))</formula>
    </cfRule>
  </conditionalFormatting>
  <dataValidations count="1">
    <dataValidation allowBlank="true" errorStyle="stop" operator="between" prompt="Wybierz opcję budżetową" showDropDown="false" showErrorMessage="true" showInputMessage="true" sqref="A9" type="list">
      <formula1>"Ekonomiczna,Standard,Podwyższony Standard"</formula1>
      <formula2>0</formula2>
    </dataValidation>
  </dataValidations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outlinePr summaryBelow="0"/>
    <pageSetUpPr fitToPage="false"/>
  </sheetPr>
  <dimension ref="A1:E2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4.43359375" defaultRowHeight="15" customHeight="true" zeroHeight="false" outlineLevelRow="0" outlineLevelCol="0"/>
  <cols>
    <col collapsed="false" customWidth="true" hidden="false" outlineLevel="0" max="1" min="1" style="1" width="56"/>
    <col collapsed="false" customWidth="true" hidden="false" outlineLevel="0" max="2" min="2" style="1" width="19.14"/>
    <col collapsed="false" customWidth="true" hidden="false" outlineLevel="0" max="3" min="3" style="1" width="23.14"/>
    <col collapsed="false" customWidth="true" hidden="false" outlineLevel="0" max="4" min="4" style="1" width="23.43"/>
  </cols>
  <sheetData>
    <row r="1" customFormat="false" ht="31.5" hidden="false" customHeight="true" outlineLevel="0" collapsed="false">
      <c r="A1" s="20" t="s">
        <v>38</v>
      </c>
      <c r="B1" s="20" t="s">
        <v>39</v>
      </c>
      <c r="C1" s="20"/>
      <c r="D1" s="20"/>
      <c r="E1" s="3"/>
    </row>
    <row r="2" customFormat="false" ht="32.25" hidden="false" customHeight="true" outlineLevel="0" collapsed="false">
      <c r="A2" s="20"/>
      <c r="B2" s="20" t="s">
        <v>40</v>
      </c>
      <c r="C2" s="20" t="s">
        <v>3</v>
      </c>
      <c r="D2" s="20" t="s">
        <v>41</v>
      </c>
    </row>
    <row r="3" customFormat="false" ht="28.5" hidden="false" customHeight="true" outlineLevel="0" collapsed="false">
      <c r="A3" s="21" t="s">
        <v>12</v>
      </c>
      <c r="B3" s="22" t="n">
        <v>80</v>
      </c>
      <c r="C3" s="23" t="n">
        <v>110</v>
      </c>
      <c r="D3" s="24" t="n">
        <v>150</v>
      </c>
    </row>
    <row r="4" customFormat="false" ht="30" hidden="false" customHeight="true" outlineLevel="0" collapsed="false">
      <c r="A4" s="21" t="s">
        <v>13</v>
      </c>
      <c r="B4" s="22" t="n">
        <v>80</v>
      </c>
      <c r="C4" s="23" t="n">
        <v>110</v>
      </c>
      <c r="D4" s="24" t="n">
        <v>150</v>
      </c>
    </row>
    <row r="5" customFormat="false" ht="30.75" hidden="false" customHeight="true" outlineLevel="0" collapsed="false">
      <c r="A5" s="21" t="s">
        <v>14</v>
      </c>
      <c r="B5" s="22" t="n">
        <v>100</v>
      </c>
      <c r="C5" s="23" t="n">
        <v>140</v>
      </c>
      <c r="D5" s="24" t="n">
        <v>190</v>
      </c>
    </row>
    <row r="6" customFormat="false" ht="30" hidden="false" customHeight="true" outlineLevel="0" collapsed="false">
      <c r="A6" s="21" t="s">
        <v>15</v>
      </c>
      <c r="B6" s="22" t="n">
        <v>1500</v>
      </c>
      <c r="C6" s="23" t="n">
        <v>2000</v>
      </c>
      <c r="D6" s="24" t="n">
        <v>2800</v>
      </c>
    </row>
    <row r="7" customFormat="false" ht="27" hidden="false" customHeight="true" outlineLevel="0" collapsed="false">
      <c r="A7" s="21" t="s">
        <v>16</v>
      </c>
      <c r="B7" s="22" t="n">
        <v>450</v>
      </c>
      <c r="C7" s="23" t="n">
        <v>600</v>
      </c>
      <c r="D7" s="24" t="n">
        <v>900</v>
      </c>
    </row>
    <row r="8" customFormat="false" ht="28.5" hidden="false" customHeight="true" outlineLevel="0" collapsed="false">
      <c r="A8" s="21" t="s">
        <v>17</v>
      </c>
      <c r="B8" s="22" t="n">
        <v>2400</v>
      </c>
      <c r="C8" s="23" t="n">
        <v>3200</v>
      </c>
      <c r="D8" s="24" t="n">
        <v>4500</v>
      </c>
    </row>
    <row r="9" customFormat="false" ht="28.5" hidden="false" customHeight="true" outlineLevel="0" collapsed="false">
      <c r="A9" s="21" t="s">
        <v>18</v>
      </c>
      <c r="B9" s="22" t="n">
        <v>450</v>
      </c>
      <c r="C9" s="23" t="n">
        <v>650</v>
      </c>
      <c r="D9" s="24" t="n">
        <v>1000</v>
      </c>
    </row>
    <row r="10" customFormat="false" ht="32.25" hidden="false" customHeight="true" outlineLevel="0" collapsed="false">
      <c r="A10" s="21" t="s">
        <v>19</v>
      </c>
      <c r="B10" s="22" t="n">
        <v>1200</v>
      </c>
      <c r="C10" s="23" t="n">
        <v>1600</v>
      </c>
      <c r="D10" s="24" t="n">
        <v>2400</v>
      </c>
    </row>
    <row r="11" customFormat="false" ht="29.25" hidden="false" customHeight="true" outlineLevel="0" collapsed="false">
      <c r="A11" s="21" t="s">
        <v>20</v>
      </c>
      <c r="B11" s="22" t="n">
        <v>400</v>
      </c>
      <c r="C11" s="23" t="n">
        <v>600</v>
      </c>
      <c r="D11" s="24" t="n">
        <v>900</v>
      </c>
    </row>
    <row r="12" customFormat="false" ht="32.25" hidden="false" customHeight="true" outlineLevel="0" collapsed="false">
      <c r="A12" s="21" t="s">
        <v>21</v>
      </c>
      <c r="B12" s="22" t="n">
        <v>180</v>
      </c>
      <c r="C12" s="23" t="n">
        <v>250</v>
      </c>
      <c r="D12" s="24" t="n">
        <v>350</v>
      </c>
    </row>
    <row r="13" customFormat="false" ht="31.5" hidden="false" customHeight="true" outlineLevel="0" collapsed="false">
      <c r="A13" s="21" t="s">
        <v>22</v>
      </c>
      <c r="B13" s="22" t="n">
        <v>1100</v>
      </c>
      <c r="C13" s="23" t="n">
        <v>1500</v>
      </c>
      <c r="D13" s="24" t="n">
        <v>2200</v>
      </c>
    </row>
    <row r="14" customFormat="false" ht="31.5" hidden="false" customHeight="true" outlineLevel="0" collapsed="false">
      <c r="A14" s="21" t="s">
        <v>23</v>
      </c>
      <c r="B14" s="22" t="n">
        <v>1800</v>
      </c>
      <c r="C14" s="23" t="n">
        <v>2500</v>
      </c>
      <c r="D14" s="24" t="n">
        <v>3500</v>
      </c>
    </row>
    <row r="15" customFormat="false" ht="32.25" hidden="false" customHeight="true" outlineLevel="0" collapsed="false">
      <c r="A15" s="21" t="s">
        <v>24</v>
      </c>
      <c r="B15" s="22" t="n">
        <v>1800</v>
      </c>
      <c r="C15" s="23" t="n">
        <v>2500</v>
      </c>
      <c r="D15" s="24" t="n">
        <v>3500</v>
      </c>
    </row>
    <row r="16" customFormat="false" ht="31.5" hidden="false" customHeight="true" outlineLevel="0" collapsed="false">
      <c r="A16" s="21" t="s">
        <v>25</v>
      </c>
      <c r="B16" s="22" t="n">
        <v>1100</v>
      </c>
      <c r="C16" s="23" t="n">
        <v>1500</v>
      </c>
      <c r="D16" s="24" t="n">
        <v>2200</v>
      </c>
    </row>
    <row r="17" customFormat="false" ht="32.25" hidden="false" customHeight="true" outlineLevel="0" collapsed="false">
      <c r="A17" s="21" t="s">
        <v>26</v>
      </c>
      <c r="B17" s="22" t="n">
        <v>700</v>
      </c>
      <c r="C17" s="23" t="n">
        <v>1000</v>
      </c>
      <c r="D17" s="24" t="n">
        <v>1600</v>
      </c>
    </row>
    <row r="18" customFormat="false" ht="32.25" hidden="false" customHeight="true" outlineLevel="0" collapsed="false">
      <c r="A18" s="20" t="s">
        <v>42</v>
      </c>
      <c r="B18" s="20" t="s">
        <v>39</v>
      </c>
      <c r="C18" s="20"/>
      <c r="D18" s="20"/>
    </row>
    <row r="19" customFormat="false" ht="33" hidden="false" customHeight="true" outlineLevel="0" collapsed="false">
      <c r="A19" s="25" t="s">
        <v>29</v>
      </c>
      <c r="B19" s="22" t="n">
        <v>12000</v>
      </c>
      <c r="C19" s="23" t="n">
        <v>13000</v>
      </c>
      <c r="D19" s="24" t="n">
        <v>14500</v>
      </c>
    </row>
    <row r="20" customFormat="false" ht="36.75" hidden="false" customHeight="true" outlineLevel="0" collapsed="false">
      <c r="A20" s="26" t="s">
        <v>43</v>
      </c>
      <c r="B20" s="22" t="n">
        <v>1800</v>
      </c>
      <c r="C20" s="23" t="n">
        <v>2000</v>
      </c>
      <c r="D20" s="24" t="n">
        <v>2500</v>
      </c>
    </row>
  </sheetData>
  <sheetProtection sheet="true" password="f765" objects="true" scenarios="true"/>
  <mergeCells count="3">
    <mergeCell ref="A1:A2"/>
    <mergeCell ref="B1:D1"/>
    <mergeCell ref="B18:D18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40</TotalTime>
  <Application>LibreOffice/26.2.1.2$Windows_X86_64 LibreOffice_project/620$Build-2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pl-PL</dc:language>
  <cp:lastModifiedBy/>
  <dcterms:modified xsi:type="dcterms:W3CDTF">2026-03-04T18:28:34Z</dcterms:modified>
  <cp:revision>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